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CIVIL" sheetId="1" r:id="rId1"/>
    <sheet name="EEE" sheetId="2" r:id="rId2"/>
    <sheet name="MECH" sheetId="3" r:id="rId3"/>
    <sheet name="ECE" sheetId="4" r:id="rId4"/>
    <sheet name="CSE" sheetId="5" r:id="rId5"/>
    <sheet name="Sheet3" sheetId="6" r:id="rId6"/>
  </sheets>
  <definedNames>
    <definedName name="_xlnm._FilterDatabase" localSheetId="0" hidden="1">CIVIL!$Z$4:$AB$102</definedName>
    <definedName name="_xlnm._FilterDatabase" localSheetId="4" hidden="1">CSE!$AC$4:$AE$129</definedName>
    <definedName name="_xlnm._FilterDatabase" localSheetId="3" hidden="1">ECE!$Z$4:$AB$99</definedName>
    <definedName name="_xlnm._FilterDatabase" localSheetId="1" hidden="1">EEE!$Z$4:$AB$54</definedName>
    <definedName name="_xlnm._FilterDatabase" localSheetId="2" hidden="1">MECH!$Z$4:$AB$115</definedName>
    <definedName name="_xlnm.Print_Area" localSheetId="0">CIVIL!$A$1:$AC$111</definedName>
    <definedName name="_xlnm.Print_Area" localSheetId="1">EEE!$A$1:$AC$63</definedName>
    <definedName name="_xlnm.Print_Area" localSheetId="2">MECH!$A$1:$AC$115</definedName>
    <definedName name="_xlnm.Print_Area" localSheetId="5">Sheet3!$A$1:$J$18</definedName>
    <definedName name="_xlnm.Print_Titles" localSheetId="0">CIVIL!$3:$5</definedName>
    <definedName name="_xlnm.Print_Titles" localSheetId="4">CSE!$3:$5</definedName>
    <definedName name="_xlnm.Print_Titles" localSheetId="3">ECE!$3:$5</definedName>
    <definedName name="_xlnm.Print_Titles" localSheetId="1">EEE!$3:$5</definedName>
    <definedName name="_xlnm.Print_Titles" localSheetId="2">MECH!$3:$5</definedName>
  </definedNames>
  <calcPr calcId="124519"/>
  <fileRecoveryPr autoRecover="0"/>
</workbook>
</file>

<file path=xl/calcChain.xml><?xml version="1.0" encoding="utf-8"?>
<calcChain xmlns="http://schemas.openxmlformats.org/spreadsheetml/2006/main">
  <c r="F17" i="6"/>
  <c r="F11"/>
  <c r="F12"/>
  <c r="F13"/>
  <c r="H13" s="1"/>
  <c r="F14"/>
  <c r="F10"/>
  <c r="F15" s="1"/>
  <c r="G15"/>
  <c r="E15"/>
  <c r="H14"/>
  <c r="H12"/>
  <c r="H11"/>
  <c r="L138" i="5"/>
  <c r="J99" i="4"/>
  <c r="AB129" i="5"/>
  <c r="Y129"/>
  <c r="V129"/>
  <c r="S129"/>
  <c r="P129"/>
  <c r="M129"/>
  <c r="J129"/>
  <c r="G129"/>
  <c r="D129"/>
  <c r="Y90" i="4"/>
  <c r="V90"/>
  <c r="S90"/>
  <c r="P90"/>
  <c r="M90"/>
  <c r="J90"/>
  <c r="G90"/>
  <c r="D90"/>
  <c r="Y106" i="3"/>
  <c r="V106"/>
  <c r="S106"/>
  <c r="P106"/>
  <c r="M106"/>
  <c r="J106"/>
  <c r="G106"/>
  <c r="D106"/>
  <c r="I115"/>
  <c r="H63" i="2"/>
  <c r="Y54"/>
  <c r="V54"/>
  <c r="S54"/>
  <c r="P54"/>
  <c r="M54"/>
  <c r="J54"/>
  <c r="G54"/>
  <c r="D54"/>
  <c r="I111" i="1"/>
  <c r="Y102"/>
  <c r="V102"/>
  <c r="S102"/>
  <c r="P102"/>
  <c r="M102"/>
  <c r="J102"/>
  <c r="G102"/>
  <c r="D102"/>
  <c r="AD7" i="5"/>
  <c r="AE7" s="1"/>
  <c r="AD8"/>
  <c r="AE8" s="1"/>
  <c r="AD9"/>
  <c r="AE9" s="1"/>
  <c r="AD10"/>
  <c r="AE10" s="1"/>
  <c r="AD11"/>
  <c r="AD12"/>
  <c r="AE12" s="1"/>
  <c r="AD13"/>
  <c r="AE13" s="1"/>
  <c r="AD14"/>
  <c r="AD15"/>
  <c r="AD16"/>
  <c r="AE16" s="1"/>
  <c r="AD17"/>
  <c r="AD18"/>
  <c r="AD19"/>
  <c r="AD20"/>
  <c r="AE20" s="1"/>
  <c r="AD21"/>
  <c r="AD22"/>
  <c r="AD23"/>
  <c r="AD24"/>
  <c r="AD25"/>
  <c r="AD26"/>
  <c r="AD27"/>
  <c r="AE27" s="1"/>
  <c r="AD28"/>
  <c r="AD29"/>
  <c r="AD30"/>
  <c r="AD31"/>
  <c r="AD32"/>
  <c r="AD33"/>
  <c r="AE33" s="1"/>
  <c r="AD34"/>
  <c r="AD35"/>
  <c r="AD36"/>
  <c r="AD37"/>
  <c r="AD38"/>
  <c r="AD39"/>
  <c r="AD40"/>
  <c r="AD41"/>
  <c r="AE41" s="1"/>
  <c r="AD42"/>
  <c r="AD43"/>
  <c r="AD44"/>
  <c r="AD45"/>
  <c r="AD46"/>
  <c r="AD47"/>
  <c r="AD48"/>
  <c r="AD49"/>
  <c r="AE49" s="1"/>
  <c r="AD50"/>
  <c r="AD51"/>
  <c r="AE51" s="1"/>
  <c r="AD52"/>
  <c r="AD53"/>
  <c r="AD54"/>
  <c r="AE54" s="1"/>
  <c r="AD55"/>
  <c r="AD56"/>
  <c r="AD57"/>
  <c r="AD58"/>
  <c r="AE58" s="1"/>
  <c r="AD59"/>
  <c r="AD60"/>
  <c r="AD61"/>
  <c r="AE61" s="1"/>
  <c r="AD62"/>
  <c r="AD63"/>
  <c r="AD64"/>
  <c r="AE64" s="1"/>
  <c r="AD65"/>
  <c r="AD66"/>
  <c r="AD67"/>
  <c r="AD68"/>
  <c r="AD69"/>
  <c r="AE69" s="1"/>
  <c r="AD70"/>
  <c r="AE70" s="1"/>
  <c r="AD71"/>
  <c r="AD72"/>
  <c r="AD73"/>
  <c r="AD74"/>
  <c r="AD75"/>
  <c r="AD76"/>
  <c r="AD77"/>
  <c r="AD78"/>
  <c r="AD79"/>
  <c r="AD80"/>
  <c r="AE80" s="1"/>
  <c r="AD81"/>
  <c r="AE81" s="1"/>
  <c r="AD82"/>
  <c r="AD83"/>
  <c r="AD84"/>
  <c r="AE84" s="1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E104" s="1"/>
  <c r="AD105"/>
  <c r="AE105" s="1"/>
  <c r="AD106"/>
  <c r="AD107"/>
  <c r="AD108"/>
  <c r="AD109"/>
  <c r="AD110"/>
  <c r="AD111"/>
  <c r="AD112"/>
  <c r="AD113"/>
  <c r="AE113" s="1"/>
  <c r="AD114"/>
  <c r="AD115"/>
  <c r="AD116"/>
  <c r="AD117"/>
  <c r="AE117" s="1"/>
  <c r="AD118"/>
  <c r="AD119"/>
  <c r="AD120"/>
  <c r="AD121"/>
  <c r="AD122"/>
  <c r="AE122" s="1"/>
  <c r="AD123"/>
  <c r="AE123" s="1"/>
  <c r="AD124"/>
  <c r="AD125"/>
  <c r="AD126"/>
  <c r="AE126" s="1"/>
  <c r="AD127"/>
  <c r="AD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AC96"/>
  <c r="AC97"/>
  <c r="AC98"/>
  <c r="AC99"/>
  <c r="AC100"/>
  <c r="AC101"/>
  <c r="AC102"/>
  <c r="AC103"/>
  <c r="AC104"/>
  <c r="AC105"/>
  <c r="AC106"/>
  <c r="AC107"/>
  <c r="AC108"/>
  <c r="AC109"/>
  <c r="AC110"/>
  <c r="AC111"/>
  <c r="AC112"/>
  <c r="AC113"/>
  <c r="AC114"/>
  <c r="AC115"/>
  <c r="AC116"/>
  <c r="AC117"/>
  <c r="AC118"/>
  <c r="AC119"/>
  <c r="AC120"/>
  <c r="AC121"/>
  <c r="AC122"/>
  <c r="AC123"/>
  <c r="AC124"/>
  <c r="AC125"/>
  <c r="AC126"/>
  <c r="AC127"/>
  <c r="AC6"/>
  <c r="AA7" i="4"/>
  <c r="AB7" s="1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B46" s="1"/>
  <c r="AA47"/>
  <c r="AA48"/>
  <c r="AA49"/>
  <c r="AB49" s="1"/>
  <c r="AA50"/>
  <c r="AA51"/>
  <c r="AA52"/>
  <c r="AA53"/>
  <c r="AA54"/>
  <c r="AA55"/>
  <c r="AA56"/>
  <c r="AA57"/>
  <c r="AA58"/>
  <c r="AA59"/>
  <c r="AA60"/>
  <c r="AB60" s="1"/>
  <c r="AA61"/>
  <c r="AA62"/>
  <c r="AB62" s="1"/>
  <c r="AA63"/>
  <c r="AA64"/>
  <c r="AB64" s="1"/>
  <c r="AA65"/>
  <c r="AA66"/>
  <c r="AA67"/>
  <c r="AA68"/>
  <c r="AA69"/>
  <c r="AA70"/>
  <c r="AA71"/>
  <c r="AA72"/>
  <c r="AA73"/>
  <c r="AA74"/>
  <c r="AA75"/>
  <c r="AA76"/>
  <c r="AA77"/>
  <c r="AA78"/>
  <c r="AA79"/>
  <c r="AA80"/>
  <c r="AB80" s="1"/>
  <c r="AA81"/>
  <c r="AB81" s="1"/>
  <c r="AA82"/>
  <c r="AA83"/>
  <c r="AB83" s="1"/>
  <c r="AA84"/>
  <c r="AB84" s="1"/>
  <c r="AA85"/>
  <c r="AB85" s="1"/>
  <c r="AA86"/>
  <c r="AA87"/>
  <c r="AA88"/>
  <c r="AA89"/>
  <c r="AA6"/>
  <c r="AB6" s="1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6"/>
  <c r="AA7" i="3"/>
  <c r="AA8"/>
  <c r="AA9"/>
  <c r="AA10"/>
  <c r="AA11"/>
  <c r="AA12"/>
  <c r="AA13"/>
  <c r="AA14"/>
  <c r="AA15"/>
  <c r="AA16"/>
  <c r="AA17"/>
  <c r="AA18"/>
  <c r="AA19"/>
  <c r="AA20"/>
  <c r="AA21"/>
  <c r="AA22"/>
  <c r="AA23"/>
  <c r="AB23" s="1"/>
  <c r="AA24"/>
  <c r="AA25"/>
  <c r="AA26"/>
  <c r="AA27"/>
  <c r="AB27" s="1"/>
  <c r="AA28"/>
  <c r="AA29"/>
  <c r="AB29" s="1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A72"/>
  <c r="AB72" s="1"/>
  <c r="AA73"/>
  <c r="AA74"/>
  <c r="AA75"/>
  <c r="AA76"/>
  <c r="AA77"/>
  <c r="AA78"/>
  <c r="AA79"/>
  <c r="AA80"/>
  <c r="AA81"/>
  <c r="AA82"/>
  <c r="AA83"/>
  <c r="AA84"/>
  <c r="AA85"/>
  <c r="AA86"/>
  <c r="AA87"/>
  <c r="AB87" s="1"/>
  <c r="AA88"/>
  <c r="AA89"/>
  <c r="AA90"/>
  <c r="AA91"/>
  <c r="AB91" s="1"/>
  <c r="AA92"/>
  <c r="AB92" s="1"/>
  <c r="AA93"/>
  <c r="AA94"/>
  <c r="AA95"/>
  <c r="AA96"/>
  <c r="AA97"/>
  <c r="AA98"/>
  <c r="AA99"/>
  <c r="AA100"/>
  <c r="AA101"/>
  <c r="AA102"/>
  <c r="AB102" s="1"/>
  <c r="AA103"/>
  <c r="AA104"/>
  <c r="AA105"/>
  <c r="AA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6"/>
  <c r="AA7" i="2"/>
  <c r="AA8"/>
  <c r="AA9"/>
  <c r="AB9" s="1"/>
  <c r="AA10"/>
  <c r="AA11"/>
  <c r="AA12"/>
  <c r="AA13"/>
  <c r="AA14"/>
  <c r="AB14" s="1"/>
  <c r="AA15"/>
  <c r="AA16"/>
  <c r="AA17"/>
  <c r="AA18"/>
  <c r="AA19"/>
  <c r="AA20"/>
  <c r="AA21"/>
  <c r="AA22"/>
  <c r="AA23"/>
  <c r="AA24"/>
  <c r="AA25"/>
  <c r="AA26"/>
  <c r="AA27"/>
  <c r="AA28"/>
  <c r="AA29"/>
  <c r="AA30"/>
  <c r="AB30" s="1"/>
  <c r="AA31"/>
  <c r="AA32"/>
  <c r="AA33"/>
  <c r="AA34"/>
  <c r="AA35"/>
  <c r="AA36"/>
  <c r="AA37"/>
  <c r="AA38"/>
  <c r="AB38" s="1"/>
  <c r="AA39"/>
  <c r="AA40"/>
  <c r="AA41"/>
  <c r="AA42"/>
  <c r="AB42" s="1"/>
  <c r="AA43"/>
  <c r="AA44"/>
  <c r="AA45"/>
  <c r="AB45" s="1"/>
  <c r="AA46"/>
  <c r="AA47"/>
  <c r="AB47" s="1"/>
  <c r="AA48"/>
  <c r="AA49"/>
  <c r="AA50"/>
  <c r="AA51"/>
  <c r="AB51" s="1"/>
  <c r="AA52"/>
  <c r="AA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6"/>
  <c r="AA7" i="1"/>
  <c r="AA8"/>
  <c r="AA9"/>
  <c r="AB9" s="1"/>
  <c r="AA10"/>
  <c r="AA11"/>
  <c r="AA12"/>
  <c r="AA13"/>
  <c r="AA14"/>
  <c r="AA15"/>
  <c r="AA16"/>
  <c r="AB16" s="1"/>
  <c r="AA17"/>
  <c r="AA18"/>
  <c r="AA19"/>
  <c r="AA20"/>
  <c r="AA21"/>
  <c r="AA22"/>
  <c r="AA23"/>
  <c r="AA24"/>
  <c r="AA25"/>
  <c r="AA26"/>
  <c r="AA27"/>
  <c r="AB27" s="1"/>
  <c r="AA28"/>
  <c r="AA29"/>
  <c r="AA30"/>
  <c r="AA31"/>
  <c r="AA32"/>
  <c r="AA33"/>
  <c r="AA34"/>
  <c r="AA35"/>
  <c r="AA36"/>
  <c r="AA37"/>
  <c r="AA38"/>
  <c r="AA39"/>
  <c r="AB39" s="1"/>
  <c r="AA40"/>
  <c r="AA41"/>
  <c r="AB41" s="1"/>
  <c r="AA42"/>
  <c r="AA43"/>
  <c r="AB43" s="1"/>
  <c r="AA44"/>
  <c r="AA45"/>
  <c r="AA46"/>
  <c r="AA47"/>
  <c r="AA48"/>
  <c r="AA49"/>
  <c r="AA50"/>
  <c r="AA51"/>
  <c r="AA52"/>
  <c r="AA53"/>
  <c r="AA54"/>
  <c r="AA55"/>
  <c r="AA56"/>
  <c r="AA57"/>
  <c r="AA58"/>
  <c r="AA59"/>
  <c r="AA60"/>
  <c r="AA61"/>
  <c r="AA62"/>
  <c r="AA63"/>
  <c r="AB63" s="1"/>
  <c r="AA64"/>
  <c r="AA65"/>
  <c r="AA66"/>
  <c r="AA67"/>
  <c r="AB67" s="1"/>
  <c r="AA68"/>
  <c r="AA69"/>
  <c r="AA70"/>
  <c r="AA71"/>
  <c r="AA72"/>
  <c r="AA73"/>
  <c r="AA74"/>
  <c r="AA75"/>
  <c r="AA76"/>
  <c r="AA77"/>
  <c r="AA78"/>
  <c r="AA79"/>
  <c r="AB79" s="1"/>
  <c r="AA80"/>
  <c r="AA81"/>
  <c r="AA82"/>
  <c r="AA83"/>
  <c r="AA84"/>
  <c r="AA85"/>
  <c r="AB85" s="1"/>
  <c r="AA86"/>
  <c r="AA87"/>
  <c r="AA88"/>
  <c r="AB88" s="1"/>
  <c r="AA89"/>
  <c r="AA90"/>
  <c r="AA91"/>
  <c r="AA92"/>
  <c r="AA93"/>
  <c r="AA94"/>
  <c r="AA95"/>
  <c r="AA96"/>
  <c r="AA97"/>
  <c r="AB97" s="1"/>
  <c r="AA98"/>
  <c r="AA99"/>
  <c r="AA100"/>
  <c r="AA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6"/>
  <c r="H10" i="6" l="1"/>
</calcChain>
</file>

<file path=xl/sharedStrings.xml><?xml version="1.0" encoding="utf-8"?>
<sst xmlns="http://schemas.openxmlformats.org/spreadsheetml/2006/main" count="823" uniqueCount="592">
  <si>
    <t>15BJ1A0101</t>
  </si>
  <si>
    <t>RT21011</t>
  </si>
  <si>
    <t>RT21012</t>
  </si>
  <si>
    <t>RT21013</t>
  </si>
  <si>
    <t>RT21014</t>
  </si>
  <si>
    <t>RT21015</t>
  </si>
  <si>
    <t>RT21016</t>
  </si>
  <si>
    <t>RT21017</t>
  </si>
  <si>
    <t>RT21018</t>
  </si>
  <si>
    <t>15BJ1A0102</t>
  </si>
  <si>
    <t>15BJ1A0103</t>
  </si>
  <si>
    <t>15BJ1A0104</t>
  </si>
  <si>
    <t>15BJ1A0105</t>
  </si>
  <si>
    <t>15BJ1A0106</t>
  </si>
  <si>
    <t>15BJ1A0108</t>
  </si>
  <si>
    <t>15BJ1A0109</t>
  </si>
  <si>
    <t>15BJ1A0110</t>
  </si>
  <si>
    <t>15BJ1A0111</t>
  </si>
  <si>
    <t>15BJ1A0112</t>
  </si>
  <si>
    <t>15BJ1A0113</t>
  </si>
  <si>
    <t>15BJ1A0114</t>
  </si>
  <si>
    <t>15BJ1A0115</t>
  </si>
  <si>
    <t>15BJ1A0116</t>
  </si>
  <si>
    <t>15BJ1A0117</t>
  </si>
  <si>
    <t>15BJ1A0118</t>
  </si>
  <si>
    <t>15BJ1A0119</t>
  </si>
  <si>
    <t>15BJ1A0120</t>
  </si>
  <si>
    <t>15BJ1A0121</t>
  </si>
  <si>
    <t>15BJ1A0124</t>
  </si>
  <si>
    <t>15BJ1A0125</t>
  </si>
  <si>
    <t>15BJ1A0126</t>
  </si>
  <si>
    <t>15BJ1A0127</t>
  </si>
  <si>
    <t>15BJ1A0128</t>
  </si>
  <si>
    <t>15BJ1A0129</t>
  </si>
  <si>
    <t>15BJ1A0130</t>
  </si>
  <si>
    <t>15BJ1A0131</t>
  </si>
  <si>
    <t>15BJ1A0132</t>
  </si>
  <si>
    <t>15BJ1A0133</t>
  </si>
  <si>
    <t>15BJ1A0134</t>
  </si>
  <si>
    <t>15BJ1A0135</t>
  </si>
  <si>
    <t>15BJ1A0136</t>
  </si>
  <si>
    <t>15BJ1A0138</t>
  </si>
  <si>
    <t>15BJ1A0139</t>
  </si>
  <si>
    <t>15BJ1A0140</t>
  </si>
  <si>
    <t>15BJ1A0141</t>
  </si>
  <si>
    <t>15BJ1A0142</t>
  </si>
  <si>
    <t>15BJ1A0143</t>
  </si>
  <si>
    <t>15BJ1A0144</t>
  </si>
  <si>
    <t>15BJ1A0145</t>
  </si>
  <si>
    <t>15BJ1A0147</t>
  </si>
  <si>
    <t>15BJ1A0148</t>
  </si>
  <si>
    <t>15BJ1A0149</t>
  </si>
  <si>
    <t>15BJ1A0150</t>
  </si>
  <si>
    <t>15BJ1A0151</t>
  </si>
  <si>
    <t>15BJ1A0152</t>
  </si>
  <si>
    <t>15BJ1A0153</t>
  </si>
  <si>
    <t>15BJ1A0154</t>
  </si>
  <si>
    <t>15BJ1A0155</t>
  </si>
  <si>
    <t>15BJ1A0156</t>
  </si>
  <si>
    <t>15BJ1A0157</t>
  </si>
  <si>
    <t>15BJ1A0158</t>
  </si>
  <si>
    <t>15BJ1A0159</t>
  </si>
  <si>
    <t>15BJ1A0160</t>
  </si>
  <si>
    <t>15BJ1A0161</t>
  </si>
  <si>
    <t>15BJ1A0162</t>
  </si>
  <si>
    <t>15BJ1A0163</t>
  </si>
  <si>
    <t>15BJ1A0164</t>
  </si>
  <si>
    <t>15BJ1A0165</t>
  </si>
  <si>
    <t>15BJ1A0166</t>
  </si>
  <si>
    <t>15BJ1A0167</t>
  </si>
  <si>
    <t>15BJ1A0169</t>
  </si>
  <si>
    <t>15BJ1A0171</t>
  </si>
  <si>
    <t>15BJ1A0172</t>
  </si>
  <si>
    <t>15BJ1A0173</t>
  </si>
  <si>
    <t>15BJ1A0174</t>
  </si>
  <si>
    <t>15BJ1A0175</t>
  </si>
  <si>
    <t>15BJ1A0176</t>
  </si>
  <si>
    <t>15BJ1A0177</t>
  </si>
  <si>
    <t>15BJ1A0178</t>
  </si>
  <si>
    <t>15BJ1A0179</t>
  </si>
  <si>
    <t>15BJ1A0180</t>
  </si>
  <si>
    <t>15BJ1A0181</t>
  </si>
  <si>
    <t>15BJ1A0183</t>
  </si>
  <si>
    <t>15BJ1A0184</t>
  </si>
  <si>
    <t>15BJ1A0185</t>
  </si>
  <si>
    <t>15BJ1A0188</t>
  </si>
  <si>
    <t>15BJ1A0192</t>
  </si>
  <si>
    <t>16BJ5A0101</t>
  </si>
  <si>
    <t>16BJ5A0102</t>
  </si>
  <si>
    <t>16BJ5A0103</t>
  </si>
  <si>
    <t>16BJ5A0104</t>
  </si>
  <si>
    <t>16BJ5A0105</t>
  </si>
  <si>
    <t>16BJ5A0106</t>
  </si>
  <si>
    <t>16BJ5A0108</t>
  </si>
  <si>
    <t>16BJ5A0110</t>
  </si>
  <si>
    <t>16BJ5A0111</t>
  </si>
  <si>
    <t>16BJ5A0112</t>
  </si>
  <si>
    <t>16BJ5A0113</t>
  </si>
  <si>
    <t>16BJ5A0114</t>
  </si>
  <si>
    <t>16BJ5A0117</t>
  </si>
  <si>
    <t>16BJ5A0118</t>
  </si>
  <si>
    <t>16BJ5A0119</t>
  </si>
  <si>
    <t>16BJ5A0120</t>
  </si>
  <si>
    <t>I</t>
  </si>
  <si>
    <t>E</t>
  </si>
  <si>
    <t>C</t>
  </si>
  <si>
    <t>H.T.NO.</t>
  </si>
  <si>
    <t>NO. OF BACKLOGS</t>
  </si>
  <si>
    <t>TOTAL</t>
  </si>
  <si>
    <t>%</t>
  </si>
  <si>
    <t>RT21021</t>
  </si>
  <si>
    <t>RT21022</t>
  </si>
  <si>
    <t>RT21023</t>
  </si>
  <si>
    <t>RT21024</t>
  </si>
  <si>
    <t>RT21025</t>
  </si>
  <si>
    <t>RT21026</t>
  </si>
  <si>
    <t>RT21027</t>
  </si>
  <si>
    <t>RT21028</t>
  </si>
  <si>
    <t>15BJ1A0201</t>
  </si>
  <si>
    <t>15BJ1A0202</t>
  </si>
  <si>
    <t>15BJ1A0203</t>
  </si>
  <si>
    <t>15BJ1A0204</t>
  </si>
  <si>
    <t>15BJ1A0205</t>
  </si>
  <si>
    <t>15BJ1A0206</t>
  </si>
  <si>
    <t>15BJ1A0207</t>
  </si>
  <si>
    <t>15BJ1A0208</t>
  </si>
  <si>
    <t>15BJ1A0209</t>
  </si>
  <si>
    <t>15BJ1A0210</t>
  </si>
  <si>
    <t>15BJ1A0211</t>
  </si>
  <si>
    <t>15BJ1A0212</t>
  </si>
  <si>
    <t>15BJ1A0213</t>
  </si>
  <si>
    <t>15BJ1A0214</t>
  </si>
  <si>
    <t>15BJ1A0215</t>
  </si>
  <si>
    <t>15BJ1A0216</t>
  </si>
  <si>
    <t>15BJ1A0218</t>
  </si>
  <si>
    <t>15BJ1A0219</t>
  </si>
  <si>
    <t>15BJ1A0221</t>
  </si>
  <si>
    <t>16BJ5A0201</t>
  </si>
  <si>
    <t>16BJ5A0202</t>
  </si>
  <si>
    <t>16BJ5A0203</t>
  </si>
  <si>
    <t>16BJ5A0204</t>
  </si>
  <si>
    <t>16BJ5A0205</t>
  </si>
  <si>
    <t>16BJ5A0206</t>
  </si>
  <si>
    <t>16BJ5A0207</t>
  </si>
  <si>
    <t>16BJ5A0208</t>
  </si>
  <si>
    <t>16BJ5A0209</t>
  </si>
  <si>
    <t>16BJ5A0210</t>
  </si>
  <si>
    <t>16BJ5A0211</t>
  </si>
  <si>
    <t>16BJ5A0212</t>
  </si>
  <si>
    <t>16BJ5A0213</t>
  </si>
  <si>
    <t>16BJ5A0214</t>
  </si>
  <si>
    <t>16BJ5A0215</t>
  </si>
  <si>
    <t>16BJ5A0216</t>
  </si>
  <si>
    <t>16BJ5A0217</t>
  </si>
  <si>
    <t>16BJ5A0218</t>
  </si>
  <si>
    <t>16BJ5A0219</t>
  </si>
  <si>
    <t>16BJ5A0220</t>
  </si>
  <si>
    <t>16BJ5A0221</t>
  </si>
  <si>
    <t>16BJ5A0222</t>
  </si>
  <si>
    <t>16BJ5A0223</t>
  </si>
  <si>
    <t>16BJ5A0224</t>
  </si>
  <si>
    <t>16BJ5A0225</t>
  </si>
  <si>
    <t>16BJ5A0226</t>
  </si>
  <si>
    <t>16BJ5A0227</t>
  </si>
  <si>
    <t>16BJ5A0228</t>
  </si>
  <si>
    <t>15BJ1A0301</t>
  </si>
  <si>
    <t>RT21031</t>
  </si>
  <si>
    <t>RT21032</t>
  </si>
  <si>
    <t>RT21033</t>
  </si>
  <si>
    <t>RT21034</t>
  </si>
  <si>
    <t>RT21035</t>
  </si>
  <si>
    <t>RT21036</t>
  </si>
  <si>
    <t>RT21037</t>
  </si>
  <si>
    <t>15BJ1A0302</t>
  </si>
  <si>
    <t>15BJ1A0303</t>
  </si>
  <si>
    <t>15BJ1A0304</t>
  </si>
  <si>
    <t>15BJ1A0305</t>
  </si>
  <si>
    <t>15BJ1A0306</t>
  </si>
  <si>
    <t>15BJ1A0307</t>
  </si>
  <si>
    <t>15BJ1A0308</t>
  </si>
  <si>
    <t>15BJ1A0309</t>
  </si>
  <si>
    <t>15BJ1A0310</t>
  </si>
  <si>
    <t>15BJ1A0311</t>
  </si>
  <si>
    <t>15BJ1A0312</t>
  </si>
  <si>
    <t>15BJ1A0313</t>
  </si>
  <si>
    <t>15BJ1A0314</t>
  </si>
  <si>
    <t>15BJ1A0315</t>
  </si>
  <si>
    <t>15BJ1A0316</t>
  </si>
  <si>
    <t>15BJ1A0317</t>
  </si>
  <si>
    <t>15BJ1A0318</t>
  </si>
  <si>
    <t>15BJ1A0319</t>
  </si>
  <si>
    <t>15BJ1A0320</t>
  </si>
  <si>
    <t>15BJ1A0321</t>
  </si>
  <si>
    <t>15BJ1A0322</t>
  </si>
  <si>
    <t>15BJ1A0323</t>
  </si>
  <si>
    <t>15BJ1A0324</t>
  </si>
  <si>
    <t>15BJ1A0325</t>
  </si>
  <si>
    <t>15BJ1A0326</t>
  </si>
  <si>
    <t>15BJ1A0328</t>
  </si>
  <si>
    <t>15BJ1A0329</t>
  </si>
  <si>
    <t>15BJ1A0330</t>
  </si>
  <si>
    <t>15BJ1A0331</t>
  </si>
  <si>
    <t>15BJ1A0332</t>
  </si>
  <si>
    <t>15BJ1A0333</t>
  </si>
  <si>
    <t>15BJ1A0334</t>
  </si>
  <si>
    <t>15BJ1A0335</t>
  </si>
  <si>
    <t>15BJ1A0336</t>
  </si>
  <si>
    <t>15BJ1A0337</t>
  </si>
  <si>
    <t>15BJ1A0341</t>
  </si>
  <si>
    <t>15BJ1A0343</t>
  </si>
  <si>
    <t>15BJ1A0344</t>
  </si>
  <si>
    <t>15BJ1A0345</t>
  </si>
  <si>
    <t>15BJ1A0346</t>
  </si>
  <si>
    <t>15BJ1A0348</t>
  </si>
  <si>
    <t>15BJ1A0349</t>
  </si>
  <si>
    <t>15BJ1A0350</t>
  </si>
  <si>
    <t>15BJ1A0351</t>
  </si>
  <si>
    <t>15BJ1A0352</t>
  </si>
  <si>
    <t>15BJ1A0353</t>
  </si>
  <si>
    <t>15BJ1A0355</t>
  </si>
  <si>
    <t>15BJ1A0356</t>
  </si>
  <si>
    <t>15BJ1A0358</t>
  </si>
  <si>
    <t>15BJ1A0359</t>
  </si>
  <si>
    <t>15BJ1A0360</t>
  </si>
  <si>
    <t>15BJ1A0361</t>
  </si>
  <si>
    <t>15BJ1A0362</t>
  </si>
  <si>
    <t>15BJ1A0363</t>
  </si>
  <si>
    <t>15BJ1A0364</t>
  </si>
  <si>
    <t>15BJ1A0365</t>
  </si>
  <si>
    <t>15BJ1A0366</t>
  </si>
  <si>
    <t>15BJ1A0367</t>
  </si>
  <si>
    <t>15BJ1A0368</t>
  </si>
  <si>
    <t>15BJ1A0369</t>
  </si>
  <si>
    <t>15BJ1A0370</t>
  </si>
  <si>
    <t>15BJ1A0371</t>
  </si>
  <si>
    <t>15BJ1A0372</t>
  </si>
  <si>
    <t>15BJ1A0373</t>
  </si>
  <si>
    <t>15BJ1A0374</t>
  </si>
  <si>
    <t>15BJ1A0375</t>
  </si>
  <si>
    <t>15BJ1A0376</t>
  </si>
  <si>
    <t>15BJ1A0377</t>
  </si>
  <si>
    <t>15BJ1A0378</t>
  </si>
  <si>
    <t>15BJ1A0379</t>
  </si>
  <si>
    <t>15BJ1A0381</t>
  </si>
  <si>
    <t>15BJ1A0382</t>
  </si>
  <si>
    <t>15BJ1A0384</t>
  </si>
  <si>
    <t>15BJ1A0386</t>
  </si>
  <si>
    <t>15BJ1A0388</t>
  </si>
  <si>
    <t>15BJ1A0389</t>
  </si>
  <si>
    <t>15BJ1A0390</t>
  </si>
  <si>
    <t>15BJ1A0392</t>
  </si>
  <si>
    <t>15BJ1A0393</t>
  </si>
  <si>
    <t>15BJ1A0395</t>
  </si>
  <si>
    <t>16BJ5A0301</t>
  </si>
  <si>
    <t>16BJ5A0302</t>
  </si>
  <si>
    <t>16BJ5A0303</t>
  </si>
  <si>
    <t>16BJ5A0305</t>
  </si>
  <si>
    <t>16BJ5A0306</t>
  </si>
  <si>
    <t>16BJ5A0307</t>
  </si>
  <si>
    <t>16BJ5A0308</t>
  </si>
  <si>
    <t>16BJ5A0309</t>
  </si>
  <si>
    <t>16BJ5A0310</t>
  </si>
  <si>
    <t>16BJ5A0311</t>
  </si>
  <si>
    <t>16BJ5A0312</t>
  </si>
  <si>
    <t>16BJ5A0313</t>
  </si>
  <si>
    <t>16BJ5A0315</t>
  </si>
  <si>
    <t>16BJ5A0316</t>
  </si>
  <si>
    <t>16BJ5A0317</t>
  </si>
  <si>
    <t>16BJ5A0318</t>
  </si>
  <si>
    <t>16BJ5A0319</t>
  </si>
  <si>
    <t>16BJ5A0320</t>
  </si>
  <si>
    <t>16BJ5A0321</t>
  </si>
  <si>
    <t>RT21041</t>
  </si>
  <si>
    <t>RT21042</t>
  </si>
  <si>
    <t>RT21043</t>
  </si>
  <si>
    <t>RT21044</t>
  </si>
  <si>
    <t>RT21045</t>
  </si>
  <si>
    <t>RT21046</t>
  </si>
  <si>
    <t>RT21047</t>
  </si>
  <si>
    <t>15BJ1A0401</t>
  </si>
  <si>
    <t>15BJ1A0402</t>
  </si>
  <si>
    <t>15BJ1A0403</t>
  </si>
  <si>
    <t>15BJ1A0404</t>
  </si>
  <si>
    <t>15BJ1A0405</t>
  </si>
  <si>
    <t>15BJ1A0406</t>
  </si>
  <si>
    <t>15BJ1A0407</t>
  </si>
  <si>
    <t>15BJ1A0408</t>
  </si>
  <si>
    <t>15BJ1A0410</t>
  </si>
  <si>
    <t>15BJ1A0411</t>
  </si>
  <si>
    <t>15BJ1A0412</t>
  </si>
  <si>
    <t>15BJ1A0413</t>
  </si>
  <si>
    <t>15BJ1A0415</t>
  </si>
  <si>
    <t>15BJ1A0416</t>
  </si>
  <si>
    <t>15BJ1A0417</t>
  </si>
  <si>
    <t>15BJ1A0420</t>
  </si>
  <si>
    <t>15BJ1A0421</t>
  </si>
  <si>
    <t>15BJ1A0422</t>
  </si>
  <si>
    <t>15BJ1A0423</t>
  </si>
  <si>
    <t>15BJ1A0424</t>
  </si>
  <si>
    <t>15BJ1A0425</t>
  </si>
  <si>
    <t>15BJ1A0426</t>
  </si>
  <si>
    <t>15BJ1A0427</t>
  </si>
  <si>
    <t>15BJ1A0428</t>
  </si>
  <si>
    <t>15BJ1A0429</t>
  </si>
  <si>
    <t>15BJ1A0430</t>
  </si>
  <si>
    <t>15BJ1A0431</t>
  </si>
  <si>
    <t>15BJ1A0432</t>
  </si>
  <si>
    <t>15BJ1A0433</t>
  </si>
  <si>
    <t>15BJ1A0434</t>
  </si>
  <si>
    <t>15BJ1A0435</t>
  </si>
  <si>
    <t>15BJ1A0436</t>
  </si>
  <si>
    <t>15BJ1A0437</t>
  </si>
  <si>
    <t>15BJ1A0439</t>
  </si>
  <si>
    <t>15BJ1A0440</t>
  </si>
  <si>
    <t>15BJ1A0441</t>
  </si>
  <si>
    <t>15BJ1A0442</t>
  </si>
  <si>
    <t>15BJ1A0443</t>
  </si>
  <si>
    <t>15BJ1A0444</t>
  </si>
  <si>
    <t>15BJ1A0445</t>
  </si>
  <si>
    <t>15BJ1A0446</t>
  </si>
  <si>
    <t>15BJ1A0447</t>
  </si>
  <si>
    <t>15BJ1A0448</t>
  </si>
  <si>
    <t>15BJ1A0449</t>
  </si>
  <si>
    <t>15BJ1A0450</t>
  </si>
  <si>
    <t>15BJ1A0451</t>
  </si>
  <si>
    <t>15BJ1A0452</t>
  </si>
  <si>
    <t>15BJ1A0454</t>
  </si>
  <si>
    <t>15BJ1A0455</t>
  </si>
  <si>
    <t>15BJ1A0456</t>
  </si>
  <si>
    <t>15BJ1A0457</t>
  </si>
  <si>
    <t>15BJ1A0458</t>
  </si>
  <si>
    <t>15BJ1A0459</t>
  </si>
  <si>
    <t>15BJ1A0460</t>
  </si>
  <si>
    <t>15BJ1A0461</t>
  </si>
  <si>
    <t>15BJ1A0462</t>
  </si>
  <si>
    <t>15BJ1A0463</t>
  </si>
  <si>
    <t>15BJ1A0464</t>
  </si>
  <si>
    <t>15BJ1A0465</t>
  </si>
  <si>
    <t>15BJ1A0466</t>
  </si>
  <si>
    <t>15BJ1A0467</t>
  </si>
  <si>
    <t>15BJ1A0468</t>
  </si>
  <si>
    <t>15BJ1A0469</t>
  </si>
  <si>
    <t>15BJ1A0470</t>
  </si>
  <si>
    <t>15BJ1A0471</t>
  </si>
  <si>
    <t>15BJ1A0473</t>
  </si>
  <si>
    <t>15BJ1A0474</t>
  </si>
  <si>
    <t>15BJ1A0475</t>
  </si>
  <si>
    <t>15BJ1A0479</t>
  </si>
  <si>
    <t>15BJ1A0482</t>
  </si>
  <si>
    <t>15BJ1A0485</t>
  </si>
  <si>
    <t>15BJ1A0486</t>
  </si>
  <si>
    <t>15BJ1A0487</t>
  </si>
  <si>
    <t>16BJ5A0401</t>
  </si>
  <si>
    <t>16BJ5A0402</t>
  </si>
  <si>
    <t>16BJ5A0403</t>
  </si>
  <si>
    <t>16BJ5A0404</t>
  </si>
  <si>
    <t>16BJ5A0405</t>
  </si>
  <si>
    <t>16BJ5A0406</t>
  </si>
  <si>
    <t>16BJ5A0407</t>
  </si>
  <si>
    <t>16BJ5A0408</t>
  </si>
  <si>
    <t>16BJ5A0409</t>
  </si>
  <si>
    <t>16BJ5A0410</t>
  </si>
  <si>
    <t>16BJ5A0412</t>
  </si>
  <si>
    <t>RT21051</t>
  </si>
  <si>
    <t>RT21052</t>
  </si>
  <si>
    <t>RT21053</t>
  </si>
  <si>
    <t>RT21054</t>
  </si>
  <si>
    <t>RT21055</t>
  </si>
  <si>
    <t>RT21056</t>
  </si>
  <si>
    <t>RT21057</t>
  </si>
  <si>
    <t>15BJ1A0501</t>
  </si>
  <si>
    <t>15BJ1A0502</t>
  </si>
  <si>
    <t>15BJ1A0503</t>
  </si>
  <si>
    <t>15BJ1A0504</t>
  </si>
  <si>
    <t>15BJ1A0505</t>
  </si>
  <si>
    <t>15BJ1A0506</t>
  </si>
  <si>
    <t>15BJ1A0507</t>
  </si>
  <si>
    <t>15BJ1A0508</t>
  </si>
  <si>
    <t>15BJ1A0510</t>
  </si>
  <si>
    <t>15BJ1A0512</t>
  </si>
  <si>
    <t>15BJ1A0513</t>
  </si>
  <si>
    <t>15BJ1A0514</t>
  </si>
  <si>
    <t>15BJ1A0515</t>
  </si>
  <si>
    <t>15BJ1A0516</t>
  </si>
  <si>
    <t>15BJ1A0517</t>
  </si>
  <si>
    <t>15BJ1A0518</t>
  </si>
  <si>
    <t>15BJ1A0519</t>
  </si>
  <si>
    <t>15BJ1A0520</t>
  </si>
  <si>
    <t>15BJ1A0521</t>
  </si>
  <si>
    <t>15BJ1A0522</t>
  </si>
  <si>
    <t>15BJ1A0523</t>
  </si>
  <si>
    <t>15BJ1A0525</t>
  </si>
  <si>
    <t>15BJ1A0526</t>
  </si>
  <si>
    <t>15BJ1A0527</t>
  </si>
  <si>
    <t>15BJ1A0528</t>
  </si>
  <si>
    <t>15BJ1A0529</t>
  </si>
  <si>
    <t>15BJ1A0530</t>
  </si>
  <si>
    <t>15BJ1A0531</t>
  </si>
  <si>
    <t>15BJ1A0532</t>
  </si>
  <si>
    <t>15BJ1A0533</t>
  </si>
  <si>
    <t>15BJ1A0534</t>
  </si>
  <si>
    <t>15BJ1A0535</t>
  </si>
  <si>
    <t>15BJ1A0536</t>
  </si>
  <si>
    <t>15BJ1A0537</t>
  </si>
  <si>
    <t>15BJ1A0538</t>
  </si>
  <si>
    <t>15BJ1A0539</t>
  </si>
  <si>
    <t>15BJ1A0541</t>
  </si>
  <si>
    <t>15BJ1A0542</t>
  </si>
  <si>
    <t>15BJ1A0543</t>
  </si>
  <si>
    <t>15BJ1A0544</t>
  </si>
  <si>
    <t>15BJ1A0545</t>
  </si>
  <si>
    <t>15BJ1A0546</t>
  </si>
  <si>
    <t>15BJ1A0548</t>
  </si>
  <si>
    <t>15BJ1A0549</t>
  </si>
  <si>
    <t>15BJ1A0550</t>
  </si>
  <si>
    <t>15BJ1A0551</t>
  </si>
  <si>
    <t>15BJ1A0553</t>
  </si>
  <si>
    <t>15BJ1A0554</t>
  </si>
  <si>
    <t>15BJ1A0555</t>
  </si>
  <si>
    <t>15BJ1A0556</t>
  </si>
  <si>
    <t>15BJ1A0557</t>
  </si>
  <si>
    <t>15BJ1A0558</t>
  </si>
  <si>
    <t>15BJ1A0559</t>
  </si>
  <si>
    <t>15BJ1A0560</t>
  </si>
  <si>
    <t>15BJ1A0561</t>
  </si>
  <si>
    <t>15BJ1A0562</t>
  </si>
  <si>
    <t>15BJ1A0563</t>
  </si>
  <si>
    <t>15BJ1A0564</t>
  </si>
  <si>
    <t>15BJ1A0565</t>
  </si>
  <si>
    <t>15BJ1A0566</t>
  </si>
  <si>
    <t>15BJ1A0567</t>
  </si>
  <si>
    <t>15BJ1A0568</t>
  </si>
  <si>
    <t>15BJ1A0569</t>
  </si>
  <si>
    <t>15BJ1A0570</t>
  </si>
  <si>
    <t>15BJ1A0572</t>
  </si>
  <si>
    <t>15BJ1A0573</t>
  </si>
  <si>
    <t>15BJ1A0574</t>
  </si>
  <si>
    <t>15BJ1A0575</t>
  </si>
  <si>
    <t>15BJ1A0576</t>
  </si>
  <si>
    <t>15BJ1A0577</t>
  </si>
  <si>
    <t>15BJ1A0579</t>
  </si>
  <si>
    <t>15BJ1A0581</t>
  </si>
  <si>
    <t>15BJ1A0582</t>
  </si>
  <si>
    <t>15BJ1A0583</t>
  </si>
  <si>
    <t>15BJ1A0584</t>
  </si>
  <si>
    <t>15BJ1A0585</t>
  </si>
  <si>
    <t>15BJ1A0586</t>
  </si>
  <si>
    <t>15BJ1A0587</t>
  </si>
  <si>
    <t>15BJ1A0588</t>
  </si>
  <si>
    <t>15BJ1A0589</t>
  </si>
  <si>
    <t>15BJ1A0590</t>
  </si>
  <si>
    <t>15BJ1A0592</t>
  </si>
  <si>
    <t>15BJ1A0593</t>
  </si>
  <si>
    <t>15BJ1A0595</t>
  </si>
  <si>
    <t>15BJ1A0596</t>
  </si>
  <si>
    <t>15BJ1A0597</t>
  </si>
  <si>
    <t>15BJ1A0598</t>
  </si>
  <si>
    <t>15BJ1A0599</t>
  </si>
  <si>
    <t>15BJ1A05A0</t>
  </si>
  <si>
    <t>15BJ1A05A1</t>
  </si>
  <si>
    <t>15BJ1A05A2</t>
  </si>
  <si>
    <t>15BJ1A05A3</t>
  </si>
  <si>
    <t>15BJ1A05A4</t>
  </si>
  <si>
    <t>15BJ1A05A5</t>
  </si>
  <si>
    <t>15BJ1A05A6</t>
  </si>
  <si>
    <t>15BJ1A05A7</t>
  </si>
  <si>
    <t>15BJ1A05A8</t>
  </si>
  <si>
    <t>15BJ1A05A9</t>
  </si>
  <si>
    <t>15BJ1A05B0</t>
  </si>
  <si>
    <t>15BJ1A05B1</t>
  </si>
  <si>
    <t>15BJ1A05B2</t>
  </si>
  <si>
    <t>15BJ1A05B3</t>
  </si>
  <si>
    <t>15BJ1A05B4</t>
  </si>
  <si>
    <t>15BJ1A05B5</t>
  </si>
  <si>
    <t>15BJ1A05B7</t>
  </si>
  <si>
    <t>15BJ1A05B9</t>
  </si>
  <si>
    <t>15BJ1A05C2</t>
  </si>
  <si>
    <t>15BJ1A05C3</t>
  </si>
  <si>
    <t>15BJ1A05C4</t>
  </si>
  <si>
    <t>15BJ1A05C5</t>
  </si>
  <si>
    <t>15BJ1A05C7</t>
  </si>
  <si>
    <t>15BJ1A05C9</t>
  </si>
  <si>
    <t>15BJ1A05D0</t>
  </si>
  <si>
    <t>15BJ1A05D2</t>
  </si>
  <si>
    <t>15BJ1A05D7</t>
  </si>
  <si>
    <t>15BJ1A05D8</t>
  </si>
  <si>
    <t>16BJ5A0501</t>
  </si>
  <si>
    <t>16BJ5A0502</t>
  </si>
  <si>
    <t>16BJ5A0503</t>
  </si>
  <si>
    <t>16BJ5A0506</t>
  </si>
  <si>
    <t>16BJ5A0507</t>
  </si>
  <si>
    <t>16BJ5A0508</t>
  </si>
  <si>
    <r>
      <rPr>
        <sz val="9"/>
        <rFont val="Arial Unicode MS"/>
      </rPr>
      <t>RT21011</t>
    </r>
  </si>
  <si>
    <r>
      <rPr>
        <sz val="9"/>
        <rFont val="Arial Unicode MS"/>
      </rPr>
      <t>BASIC ELECTRICAL &amp; ELECTRONICS ENGINEERI</t>
    </r>
  </si>
  <si>
    <r>
      <rPr>
        <sz val="9"/>
        <rFont val="Arial Unicode MS"/>
      </rPr>
      <t>RT21012</t>
    </r>
  </si>
  <si>
    <r>
      <rPr>
        <sz val="9"/>
        <rFont val="Arial Unicode MS"/>
      </rPr>
      <t>PROBABILITY &amp; STATISTICS</t>
    </r>
  </si>
  <si>
    <r>
      <rPr>
        <sz val="9"/>
        <rFont val="Arial Unicode MS"/>
      </rPr>
      <t>RT21013</t>
    </r>
  </si>
  <si>
    <r>
      <rPr>
        <sz val="9"/>
        <rFont val="Arial Unicode MS"/>
      </rPr>
      <t>STRENGTH OF MATERIALS-I</t>
    </r>
  </si>
  <si>
    <r>
      <rPr>
        <sz val="9"/>
        <rFont val="Arial Unicode MS"/>
      </rPr>
      <t>RT21014</t>
    </r>
  </si>
  <si>
    <r>
      <rPr>
        <sz val="9"/>
        <rFont val="Arial Unicode MS"/>
      </rPr>
      <t>BUILDING MATERIALS AND CONSTRUCTION</t>
    </r>
  </si>
  <si>
    <r>
      <rPr>
        <sz val="9"/>
        <rFont val="Arial Unicode MS"/>
      </rPr>
      <t>RT21015</t>
    </r>
  </si>
  <si>
    <r>
      <rPr>
        <sz val="9"/>
        <rFont val="Arial Unicode MS"/>
      </rPr>
      <t>SURVEYING</t>
    </r>
  </si>
  <si>
    <r>
      <rPr>
        <sz val="9"/>
        <rFont val="Arial Unicode MS"/>
      </rPr>
      <t>RT21016</t>
    </r>
  </si>
  <si>
    <r>
      <rPr>
        <sz val="9"/>
        <rFont val="Arial Unicode MS"/>
      </rPr>
      <t>FLUID MECHANICS</t>
    </r>
  </si>
  <si>
    <r>
      <rPr>
        <sz val="9"/>
        <rFont val="Arial Unicode MS"/>
      </rPr>
      <t>RT21017</t>
    </r>
  </si>
  <si>
    <r>
      <rPr>
        <sz val="9"/>
        <rFont val="Arial Unicode MS"/>
      </rPr>
      <t>SURVEYING FIELD WORK-I</t>
    </r>
  </si>
  <si>
    <r>
      <rPr>
        <sz val="9"/>
        <rFont val="Arial Unicode MS"/>
      </rPr>
      <t>RT21018</t>
    </r>
  </si>
  <si>
    <r>
      <rPr>
        <sz val="9"/>
        <rFont val="Arial Unicode MS"/>
      </rPr>
      <t>STRENGTH OF MATERIALS LAB</t>
    </r>
  </si>
  <si>
    <t>:</t>
  </si>
  <si>
    <t>ALL PASS</t>
  </si>
  <si>
    <t>1 BACKLOG</t>
  </si>
  <si>
    <t>2 BACKLOGS</t>
  </si>
  <si>
    <t>3 BACKLOGS</t>
  </si>
  <si>
    <t>4 AND ABOVE</t>
  </si>
  <si>
    <t>TOP</t>
  </si>
  <si>
    <t>St.Mary's Group of Institutions Guntur</t>
  </si>
  <si>
    <t>BRANCH : CIVIL</t>
  </si>
  <si>
    <t>II B.TECH I SEMESTER RESULT ANALYSIS</t>
  </si>
  <si>
    <r>
      <rPr>
        <sz val="9"/>
        <rFont val="Arial Unicode MS"/>
      </rPr>
      <t>RT21021</t>
    </r>
  </si>
  <si>
    <r>
      <rPr>
        <sz val="9"/>
        <rFont val="Arial Unicode MS"/>
      </rPr>
      <t>ELECTRICAL CIRCUIT ANALYSIS-II</t>
    </r>
  </si>
  <si>
    <r>
      <rPr>
        <sz val="9"/>
        <rFont val="Arial Unicode MS"/>
      </rPr>
      <t>RT21022</t>
    </r>
  </si>
  <si>
    <r>
      <rPr>
        <sz val="9"/>
        <rFont val="Arial Unicode MS"/>
      </rPr>
      <t>THERMAL AND HYDRO LRIME MOVERS</t>
    </r>
  </si>
  <si>
    <r>
      <rPr>
        <sz val="9"/>
        <rFont val="Arial Unicode MS"/>
      </rPr>
      <t>RT21023</t>
    </r>
  </si>
  <si>
    <r>
      <rPr>
        <sz val="9"/>
        <rFont val="Arial Unicode MS"/>
      </rPr>
      <t>BASIC ELECTRONICS AND DEVICES</t>
    </r>
  </si>
  <si>
    <r>
      <rPr>
        <sz val="9"/>
        <rFont val="Arial Unicode MS"/>
      </rPr>
      <t>RT21024</t>
    </r>
  </si>
  <si>
    <r>
      <rPr>
        <sz val="9"/>
        <rFont val="Arial Unicode MS"/>
      </rPr>
      <t>COMPLEX VARIABLES AND STATISTICAL METHOD</t>
    </r>
  </si>
  <si>
    <r>
      <rPr>
        <sz val="9"/>
        <rFont val="Arial Unicode MS"/>
      </rPr>
      <t>RT21025</t>
    </r>
  </si>
  <si>
    <r>
      <rPr>
        <sz val="9"/>
        <rFont val="Arial Unicode MS"/>
      </rPr>
      <t>ELECTRO MAGNETIC FIELDS</t>
    </r>
  </si>
  <si>
    <r>
      <rPr>
        <sz val="9"/>
        <rFont val="Arial Unicode MS"/>
      </rPr>
      <t>RT21026</t>
    </r>
  </si>
  <si>
    <r>
      <rPr>
        <sz val="9"/>
        <rFont val="Arial Unicode MS"/>
      </rPr>
      <t>ELECTRICAL MACHINES-I</t>
    </r>
  </si>
  <si>
    <r>
      <rPr>
        <sz val="9"/>
        <rFont val="Arial Unicode MS"/>
      </rPr>
      <t>RT21027</t>
    </r>
  </si>
  <si>
    <r>
      <rPr>
        <sz val="9"/>
        <rFont val="Arial Unicode MS"/>
      </rPr>
      <t>THERMAL AND HYDRO LAB</t>
    </r>
  </si>
  <si>
    <r>
      <rPr>
        <sz val="9"/>
        <rFont val="Arial Unicode MS"/>
      </rPr>
      <t>RT21028</t>
    </r>
  </si>
  <si>
    <r>
      <rPr>
        <sz val="9"/>
        <rFont val="Arial Unicode MS"/>
      </rPr>
      <t>ELECTRICAL CIRCUITS LAB</t>
    </r>
  </si>
  <si>
    <t>SUBJECT WISE BACKLOGS</t>
  </si>
  <si>
    <t>BRANCH : EEE</t>
  </si>
  <si>
    <r>
      <rPr>
        <sz val="9"/>
        <rFont val="Arial Unicode MS"/>
      </rPr>
      <t>RT21031</t>
    </r>
  </si>
  <si>
    <r>
      <rPr>
        <sz val="9"/>
        <rFont val="Arial Unicode MS"/>
      </rPr>
      <t>METALLURGY &amp; MATERIALS SCIENCE</t>
    </r>
  </si>
  <si>
    <r>
      <rPr>
        <sz val="9"/>
        <rFont val="Arial Unicode MS"/>
      </rPr>
      <t>RT21032</t>
    </r>
  </si>
  <si>
    <r>
      <rPr>
        <sz val="9"/>
        <rFont val="Arial Unicode MS"/>
      </rPr>
      <t>MECHANICS OF SOLIDS</t>
    </r>
  </si>
  <si>
    <r>
      <rPr>
        <sz val="9"/>
        <rFont val="Arial Unicode MS"/>
      </rPr>
      <t>RT21033</t>
    </r>
  </si>
  <si>
    <r>
      <rPr>
        <sz val="9"/>
        <rFont val="Arial Unicode MS"/>
      </rPr>
      <t>THERMODYNAMICS</t>
    </r>
  </si>
  <si>
    <r>
      <rPr>
        <sz val="9"/>
        <rFont val="Arial Unicode MS"/>
      </rPr>
      <t>RT21034</t>
    </r>
  </si>
  <si>
    <r>
      <rPr>
        <sz val="9"/>
        <rFont val="Arial Unicode MS"/>
      </rPr>
      <t>MANAGERIAL ECONOMICS &amp; FINANCIAL ANALYSI</t>
    </r>
  </si>
  <si>
    <r>
      <rPr>
        <sz val="9"/>
        <rFont val="Arial Unicode MS"/>
      </rPr>
      <t>RT21035</t>
    </r>
  </si>
  <si>
    <r>
      <rPr>
        <sz val="9"/>
        <rFont val="Arial Unicode MS"/>
      </rPr>
      <t>COMPUTER AIDED ENGINEERING DRAWING PRACT</t>
    </r>
  </si>
  <si>
    <r>
      <rPr>
        <sz val="9"/>
        <rFont val="Arial Unicode MS"/>
      </rPr>
      <t>RT21036</t>
    </r>
  </si>
  <si>
    <r>
      <rPr>
        <sz val="9"/>
        <rFont val="Arial Unicode MS"/>
      </rPr>
      <t>BASIC ELECTRICAL AND ELECTRONICS ENGINEE</t>
    </r>
  </si>
  <si>
    <r>
      <rPr>
        <sz val="9"/>
        <rFont val="Arial Unicode MS"/>
      </rPr>
      <t>RT21037</t>
    </r>
  </si>
  <si>
    <r>
      <rPr>
        <sz val="9"/>
        <rFont val="Arial Unicode MS"/>
      </rPr>
      <t>MECHANICS OF SOLIDS &amp; METALLURGY LAB</t>
    </r>
  </si>
  <si>
    <r>
      <rPr>
        <sz val="9"/>
        <rFont val="Arial Unicode MS"/>
      </rPr>
      <t>RT21041</t>
    </r>
  </si>
  <si>
    <r>
      <rPr>
        <sz val="9"/>
        <rFont val="Arial Unicode MS"/>
      </rPr>
      <t>ELECTRONIC DEVICES AND CIRCUITS</t>
    </r>
  </si>
  <si>
    <r>
      <rPr>
        <sz val="9"/>
        <rFont val="Arial Unicode MS"/>
      </rPr>
      <t>RT21042</t>
    </r>
  </si>
  <si>
    <r>
      <rPr>
        <sz val="9"/>
        <rFont val="Arial Unicode MS"/>
      </rPr>
      <t>DATA STRUCTURES</t>
    </r>
  </si>
  <si>
    <r>
      <rPr>
        <sz val="9"/>
        <rFont val="Arial Unicode MS"/>
      </rPr>
      <t>RT21043</t>
    </r>
  </si>
  <si>
    <r>
      <rPr>
        <sz val="9"/>
        <rFont val="Arial Unicode MS"/>
      </rPr>
      <t>ENVIRONMENTAL STUDIES</t>
    </r>
  </si>
  <si>
    <r>
      <rPr>
        <sz val="9"/>
        <rFont val="Arial Unicode MS"/>
      </rPr>
      <t>RT21044</t>
    </r>
  </si>
  <si>
    <r>
      <rPr>
        <sz val="9"/>
        <rFont val="Arial Unicode MS"/>
      </rPr>
      <t>SIGNALS AND SYSTEMS</t>
    </r>
  </si>
  <si>
    <r>
      <rPr>
        <sz val="9"/>
        <rFont val="Arial Unicode MS"/>
      </rPr>
      <t>RT21045</t>
    </r>
  </si>
  <si>
    <r>
      <rPr>
        <sz val="9"/>
        <rFont val="Arial Unicode MS"/>
      </rPr>
      <t>ELECTRICAL TECHNOLOGY</t>
    </r>
  </si>
  <si>
    <r>
      <rPr>
        <sz val="9"/>
        <rFont val="Arial Unicode MS"/>
      </rPr>
      <t>RT21046</t>
    </r>
  </si>
  <si>
    <r>
      <rPr>
        <sz val="9"/>
        <rFont val="Arial Unicode MS"/>
      </rPr>
      <t>ELECTRONIC DEVICES AND CIRCUITS LAB</t>
    </r>
  </si>
  <si>
    <r>
      <rPr>
        <sz val="9"/>
        <rFont val="Arial Unicode MS"/>
      </rPr>
      <t>RT21047</t>
    </r>
  </si>
  <si>
    <r>
      <rPr>
        <sz val="9"/>
        <rFont val="Arial Unicode MS"/>
      </rPr>
      <t>NETWORKS &amp; ELECTRICAL TECHNOLOGY LAB</t>
    </r>
  </si>
  <si>
    <t>BRANCH : MECH</t>
  </si>
  <si>
    <t>BRANCH : ECE</t>
  </si>
  <si>
    <r>
      <rPr>
        <sz val="9"/>
        <rFont val="Arial Unicode MS"/>
      </rPr>
      <t>RT21051</t>
    </r>
  </si>
  <si>
    <r>
      <rPr>
        <sz val="9"/>
        <rFont val="Arial Unicode MS"/>
      </rPr>
      <t>OBJECT ORIENTED PROGRAMMING THROUGH C++</t>
    </r>
  </si>
  <si>
    <r>
      <rPr>
        <sz val="9"/>
        <rFont val="Arial Unicode MS"/>
      </rPr>
      <t>RT21052</t>
    </r>
  </si>
  <si>
    <r>
      <rPr>
        <sz val="9"/>
        <rFont val="Arial Unicode MS"/>
      </rPr>
      <t>MATHEMATICAL FOUNDATIONS OF COMLUTER SCI</t>
    </r>
  </si>
  <si>
    <r>
      <rPr>
        <sz val="9"/>
        <rFont val="Arial Unicode MS"/>
      </rPr>
      <t>RT21053</t>
    </r>
  </si>
  <si>
    <r>
      <rPr>
        <sz val="9"/>
        <rFont val="Arial Unicode MS"/>
      </rPr>
      <t>DIGITAL LOGIC DESIGN</t>
    </r>
  </si>
  <si>
    <r>
      <rPr>
        <sz val="9"/>
        <rFont val="Arial Unicode MS"/>
      </rPr>
      <t>RT21054</t>
    </r>
  </si>
  <si>
    <r>
      <rPr>
        <sz val="9"/>
        <rFont val="Arial Unicode MS"/>
      </rPr>
      <t>OBJECT ORIENTED PROGRAMMING LAB</t>
    </r>
  </si>
  <si>
    <r>
      <rPr>
        <sz val="9"/>
        <rFont val="Arial Unicode MS"/>
      </rPr>
      <t>RT21055</t>
    </r>
  </si>
  <si>
    <r>
      <rPr>
        <sz val="9"/>
        <rFont val="Arial Unicode MS"/>
      </rPr>
      <t>DATA STRUCTURES LAB</t>
    </r>
  </si>
  <si>
    <r>
      <rPr>
        <sz val="9"/>
        <rFont val="Arial Unicode MS"/>
      </rPr>
      <t>RT21056</t>
    </r>
  </si>
  <si>
    <r>
      <rPr>
        <sz val="9"/>
        <rFont val="Arial Unicode MS"/>
      </rPr>
      <t>DIGITAL LOGIC DESIGN LAB</t>
    </r>
  </si>
  <si>
    <r>
      <rPr>
        <sz val="9"/>
        <rFont val="Arial Unicode MS"/>
      </rPr>
      <t>RT21057</t>
    </r>
  </si>
  <si>
    <r>
      <rPr>
        <sz val="9"/>
        <rFont val="Arial Unicode MS"/>
      </rPr>
      <t>SEMINAR</t>
    </r>
  </si>
  <si>
    <t>BRANCH : CSE</t>
  </si>
  <si>
    <t>BRANCH</t>
  </si>
  <si>
    <t>TOTAL REGISTERED</t>
  </si>
  <si>
    <t>TOTAL ATTENDED</t>
  </si>
  <si>
    <t>TOTAL PASS</t>
  </si>
  <si>
    <t>CIVIL</t>
  </si>
  <si>
    <t>EEE</t>
  </si>
  <si>
    <t>MECH</t>
  </si>
  <si>
    <t>ECE</t>
  </si>
  <si>
    <t>CSE</t>
  </si>
  <si>
    <t>TOTAL COLLEGE PASS %</t>
  </si>
  <si>
    <t>Top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</si>
</sst>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Unicode MS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0" xfId="0" applyFill="1"/>
    <xf numFmtId="0" fontId="3" fillId="0" borderId="0" xfId="0" applyFont="1" applyAlignment="1"/>
    <xf numFmtId="0" fontId="4" fillId="0" borderId="0" xfId="0" applyFont="1" applyAlignment="1"/>
    <xf numFmtId="0" fontId="0" fillId="0" borderId="0" xfId="0" applyBorder="1" applyAlignment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5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/>
  </cellXfs>
  <cellStyles count="1">
    <cellStyle name="Normal" xfId="0" builtinId="0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1"/>
  <sheetViews>
    <sheetView view="pageBreakPreview" zoomScaleSheetLayoutView="100" workbookViewId="0">
      <selection activeCell="K103" sqref="K103"/>
    </sheetView>
  </sheetViews>
  <sheetFormatPr defaultRowHeight="15"/>
  <cols>
    <col min="1" max="1" width="11.140625" bestFit="1" customWidth="1"/>
    <col min="2" max="25" width="4.7109375" style="3" customWidth="1"/>
    <col min="26" max="26" width="9.28515625" bestFit="1" customWidth="1"/>
    <col min="27" max="27" width="6.7109375" style="3" bestFit="1" customWidth="1"/>
    <col min="28" max="28" width="6.85546875" style="3" bestFit="1" customWidth="1"/>
    <col min="29" max="29" width="4.5703125" bestFit="1" customWidth="1"/>
  </cols>
  <sheetData>
    <row r="1" spans="1:29" ht="28.5">
      <c r="A1" s="30" t="s">
        <v>515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</row>
    <row r="2" spans="1:29" ht="18.75">
      <c r="A2" s="31" t="s">
        <v>517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pans="1:29">
      <c r="A3" s="32" t="s">
        <v>516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4" spans="1:29">
      <c r="A4" s="33" t="s">
        <v>106</v>
      </c>
      <c r="B4" s="33" t="s">
        <v>1</v>
      </c>
      <c r="C4" s="33"/>
      <c r="D4" s="33"/>
      <c r="E4" s="33" t="s">
        <v>2</v>
      </c>
      <c r="F4" s="33"/>
      <c r="G4" s="33"/>
      <c r="H4" s="33" t="s">
        <v>3</v>
      </c>
      <c r="I4" s="33"/>
      <c r="J4" s="33"/>
      <c r="K4" s="33" t="s">
        <v>4</v>
      </c>
      <c r="L4" s="33"/>
      <c r="M4" s="33"/>
      <c r="N4" s="33" t="s">
        <v>5</v>
      </c>
      <c r="O4" s="33"/>
      <c r="P4" s="33"/>
      <c r="Q4" s="33" t="s">
        <v>6</v>
      </c>
      <c r="R4" s="33"/>
      <c r="S4" s="33"/>
      <c r="T4" s="33" t="s">
        <v>7</v>
      </c>
      <c r="U4" s="33"/>
      <c r="V4" s="33"/>
      <c r="W4" s="33" t="s">
        <v>8</v>
      </c>
      <c r="X4" s="33"/>
      <c r="Y4" s="33"/>
      <c r="Z4" s="26" t="s">
        <v>107</v>
      </c>
      <c r="AA4" s="26" t="s">
        <v>108</v>
      </c>
      <c r="AB4" s="26" t="s">
        <v>109</v>
      </c>
      <c r="AC4" s="29" t="s">
        <v>514</v>
      </c>
    </row>
    <row r="5" spans="1:29">
      <c r="A5" s="33"/>
      <c r="B5" s="7" t="s">
        <v>103</v>
      </c>
      <c r="C5" s="7" t="s">
        <v>104</v>
      </c>
      <c r="D5" s="7" t="s">
        <v>105</v>
      </c>
      <c r="E5" s="7" t="s">
        <v>103</v>
      </c>
      <c r="F5" s="7" t="s">
        <v>104</v>
      </c>
      <c r="G5" s="7" t="s">
        <v>105</v>
      </c>
      <c r="H5" s="7" t="s">
        <v>103</v>
      </c>
      <c r="I5" s="7" t="s">
        <v>104</v>
      </c>
      <c r="J5" s="7" t="s">
        <v>105</v>
      </c>
      <c r="K5" s="7" t="s">
        <v>103</v>
      </c>
      <c r="L5" s="7" t="s">
        <v>104</v>
      </c>
      <c r="M5" s="7" t="s">
        <v>105</v>
      </c>
      <c r="N5" s="7" t="s">
        <v>103</v>
      </c>
      <c r="O5" s="7" t="s">
        <v>104</v>
      </c>
      <c r="P5" s="7" t="s">
        <v>105</v>
      </c>
      <c r="Q5" s="7" t="s">
        <v>103</v>
      </c>
      <c r="R5" s="7" t="s">
        <v>104</v>
      </c>
      <c r="S5" s="7" t="s">
        <v>105</v>
      </c>
      <c r="T5" s="7" t="s">
        <v>103</v>
      </c>
      <c r="U5" s="7" t="s">
        <v>104</v>
      </c>
      <c r="V5" s="7" t="s">
        <v>105</v>
      </c>
      <c r="W5" s="7" t="s">
        <v>103</v>
      </c>
      <c r="X5" s="7" t="s">
        <v>104</v>
      </c>
      <c r="Y5" s="7" t="s">
        <v>105</v>
      </c>
      <c r="Z5" s="26"/>
      <c r="AA5" s="26"/>
      <c r="AB5" s="26"/>
      <c r="AC5" s="29"/>
    </row>
    <row r="6" spans="1:29">
      <c r="A6" s="8" t="s">
        <v>0</v>
      </c>
      <c r="B6" s="7">
        <v>23</v>
      </c>
      <c r="C6" s="7">
        <v>3</v>
      </c>
      <c r="D6" s="7">
        <v>0</v>
      </c>
      <c r="E6" s="7">
        <v>22</v>
      </c>
      <c r="F6" s="7">
        <v>25</v>
      </c>
      <c r="G6" s="7">
        <v>3</v>
      </c>
      <c r="H6" s="7">
        <v>25</v>
      </c>
      <c r="I6" s="7"/>
      <c r="J6" s="7">
        <v>0</v>
      </c>
      <c r="K6" s="7">
        <v>21</v>
      </c>
      <c r="L6" s="7">
        <v>6</v>
      </c>
      <c r="M6" s="7">
        <v>0</v>
      </c>
      <c r="N6" s="7">
        <v>23</v>
      </c>
      <c r="O6" s="7">
        <v>24</v>
      </c>
      <c r="P6" s="7">
        <v>3</v>
      </c>
      <c r="Q6" s="7">
        <v>21</v>
      </c>
      <c r="R6" s="7">
        <v>24</v>
      </c>
      <c r="S6" s="7">
        <v>3</v>
      </c>
      <c r="T6" s="7">
        <v>22</v>
      </c>
      <c r="U6" s="7">
        <v>47</v>
      </c>
      <c r="V6" s="7">
        <v>2</v>
      </c>
      <c r="W6" s="7">
        <v>23</v>
      </c>
      <c r="X6" s="7">
        <v>46</v>
      </c>
      <c r="Y6" s="7">
        <v>2</v>
      </c>
      <c r="Z6" s="7">
        <f>COUNTIF(B6:Y6, "=0")</f>
        <v>3</v>
      </c>
      <c r="AA6" s="7">
        <f>B6+C6+E6+F6+H6+I6+K6+L6+N6+O6+Q6+R6+T6+U6+W6+X6</f>
        <v>355</v>
      </c>
      <c r="AB6" s="9"/>
    </row>
    <row r="7" spans="1:29">
      <c r="A7" s="8" t="s">
        <v>9</v>
      </c>
      <c r="B7" s="7">
        <v>29</v>
      </c>
      <c r="C7" s="7">
        <v>44</v>
      </c>
      <c r="D7" s="7">
        <v>3</v>
      </c>
      <c r="E7" s="7">
        <v>29</v>
      </c>
      <c r="F7" s="7">
        <v>24</v>
      </c>
      <c r="G7" s="7">
        <v>3</v>
      </c>
      <c r="H7" s="7">
        <v>29</v>
      </c>
      <c r="I7" s="7">
        <v>28</v>
      </c>
      <c r="J7" s="7">
        <v>3</v>
      </c>
      <c r="K7" s="7">
        <v>28</v>
      </c>
      <c r="L7" s="7">
        <v>35</v>
      </c>
      <c r="M7" s="7">
        <v>3</v>
      </c>
      <c r="N7" s="7">
        <v>29</v>
      </c>
      <c r="O7" s="7">
        <v>15</v>
      </c>
      <c r="P7" s="7">
        <v>0</v>
      </c>
      <c r="Q7" s="7">
        <v>26</v>
      </c>
      <c r="R7" s="7">
        <v>40</v>
      </c>
      <c r="S7" s="7">
        <v>3</v>
      </c>
      <c r="T7" s="7">
        <v>24</v>
      </c>
      <c r="U7" s="7">
        <v>49</v>
      </c>
      <c r="V7" s="7">
        <v>2</v>
      </c>
      <c r="W7" s="7">
        <v>24</v>
      </c>
      <c r="X7" s="7">
        <v>49</v>
      </c>
      <c r="Y7" s="7">
        <v>2</v>
      </c>
      <c r="Z7" s="7">
        <f t="shared" ref="Z7:Z70" si="0">COUNTIF(B7:Y7, "=0")</f>
        <v>1</v>
      </c>
      <c r="AA7" s="7">
        <f t="shared" ref="AA7:AA70" si="1">B7+C7+E7+F7+H7+I7+K7+L7+N7+O7+Q7+R7+T7+U7+W7+X7</f>
        <v>502</v>
      </c>
      <c r="AB7" s="9"/>
    </row>
    <row r="8" spans="1:29">
      <c r="A8" s="8" t="s">
        <v>10</v>
      </c>
      <c r="B8" s="7">
        <v>26</v>
      </c>
      <c r="C8" s="7">
        <v>24</v>
      </c>
      <c r="D8" s="7">
        <v>3</v>
      </c>
      <c r="E8" s="7">
        <v>27</v>
      </c>
      <c r="F8" s="7">
        <v>11</v>
      </c>
      <c r="G8" s="7">
        <v>0</v>
      </c>
      <c r="H8" s="7">
        <v>25</v>
      </c>
      <c r="I8" s="7">
        <v>10</v>
      </c>
      <c r="J8" s="7">
        <v>0</v>
      </c>
      <c r="K8" s="7">
        <v>23</v>
      </c>
      <c r="L8" s="7">
        <v>26</v>
      </c>
      <c r="M8" s="7">
        <v>3</v>
      </c>
      <c r="N8" s="7">
        <v>28</v>
      </c>
      <c r="O8" s="7">
        <v>9</v>
      </c>
      <c r="P8" s="7">
        <v>0</v>
      </c>
      <c r="Q8" s="7">
        <v>25</v>
      </c>
      <c r="R8" s="7">
        <v>11</v>
      </c>
      <c r="S8" s="7">
        <v>0</v>
      </c>
      <c r="T8" s="7">
        <v>24</v>
      </c>
      <c r="U8" s="7">
        <v>49</v>
      </c>
      <c r="V8" s="7">
        <v>2</v>
      </c>
      <c r="W8" s="7">
        <v>24</v>
      </c>
      <c r="X8" s="7">
        <v>49</v>
      </c>
      <c r="Y8" s="7">
        <v>2</v>
      </c>
      <c r="Z8" s="7">
        <f t="shared" si="0"/>
        <v>4</v>
      </c>
      <c r="AA8" s="7">
        <f t="shared" si="1"/>
        <v>391</v>
      </c>
      <c r="AB8" s="9"/>
    </row>
    <row r="9" spans="1:29">
      <c r="A9" s="8" t="s">
        <v>11</v>
      </c>
      <c r="B9" s="7">
        <v>27</v>
      </c>
      <c r="C9" s="7">
        <v>41</v>
      </c>
      <c r="D9" s="7">
        <v>3</v>
      </c>
      <c r="E9" s="7">
        <v>30</v>
      </c>
      <c r="F9" s="7">
        <v>24</v>
      </c>
      <c r="G9" s="7">
        <v>3</v>
      </c>
      <c r="H9" s="7">
        <v>29</v>
      </c>
      <c r="I9" s="7">
        <v>24</v>
      </c>
      <c r="J9" s="7">
        <v>3</v>
      </c>
      <c r="K9" s="7">
        <v>28</v>
      </c>
      <c r="L9" s="7">
        <v>44</v>
      </c>
      <c r="M9" s="7">
        <v>3</v>
      </c>
      <c r="N9" s="7">
        <v>28</v>
      </c>
      <c r="O9" s="7">
        <v>32</v>
      </c>
      <c r="P9" s="7">
        <v>3</v>
      </c>
      <c r="Q9" s="7">
        <v>28</v>
      </c>
      <c r="R9" s="7">
        <v>40</v>
      </c>
      <c r="S9" s="7">
        <v>3</v>
      </c>
      <c r="T9" s="7">
        <v>24</v>
      </c>
      <c r="U9" s="7">
        <v>49</v>
      </c>
      <c r="V9" s="7">
        <v>2</v>
      </c>
      <c r="W9" s="7">
        <v>24</v>
      </c>
      <c r="X9" s="7">
        <v>49</v>
      </c>
      <c r="Y9" s="7">
        <v>2</v>
      </c>
      <c r="Z9" s="7">
        <f t="shared" si="0"/>
        <v>0</v>
      </c>
      <c r="AA9" s="7">
        <f t="shared" si="1"/>
        <v>521</v>
      </c>
      <c r="AB9" s="9">
        <f t="shared" ref="AB7:AB70" si="2">AA9/750*100</f>
        <v>69.466666666666669</v>
      </c>
    </row>
    <row r="10" spans="1:29">
      <c r="A10" s="8" t="s">
        <v>12</v>
      </c>
      <c r="B10" s="7">
        <v>16</v>
      </c>
      <c r="C10" s="7">
        <v>24</v>
      </c>
      <c r="D10" s="7">
        <v>3</v>
      </c>
      <c r="E10" s="7">
        <v>28</v>
      </c>
      <c r="F10" s="7">
        <v>33</v>
      </c>
      <c r="G10" s="7">
        <v>3</v>
      </c>
      <c r="H10" s="7">
        <v>22</v>
      </c>
      <c r="I10" s="7">
        <v>4</v>
      </c>
      <c r="J10" s="7">
        <v>0</v>
      </c>
      <c r="K10" s="7">
        <v>21</v>
      </c>
      <c r="L10" s="7">
        <v>11</v>
      </c>
      <c r="M10" s="7">
        <v>0</v>
      </c>
      <c r="N10" s="7">
        <v>27</v>
      </c>
      <c r="O10" s="7">
        <v>34</v>
      </c>
      <c r="P10" s="7">
        <v>3</v>
      </c>
      <c r="Q10" s="7">
        <v>26</v>
      </c>
      <c r="R10" s="7">
        <v>37</v>
      </c>
      <c r="S10" s="7">
        <v>3</v>
      </c>
      <c r="T10" s="7">
        <v>23</v>
      </c>
      <c r="U10" s="7">
        <v>48</v>
      </c>
      <c r="V10" s="7">
        <v>2</v>
      </c>
      <c r="W10" s="7">
        <v>24</v>
      </c>
      <c r="X10" s="7">
        <v>47</v>
      </c>
      <c r="Y10" s="7">
        <v>2</v>
      </c>
      <c r="Z10" s="7">
        <f t="shared" si="0"/>
        <v>2</v>
      </c>
      <c r="AA10" s="7">
        <f t="shared" si="1"/>
        <v>425</v>
      </c>
      <c r="AB10" s="9"/>
    </row>
    <row r="11" spans="1:29">
      <c r="A11" s="8" t="s">
        <v>13</v>
      </c>
      <c r="B11" s="7">
        <v>24</v>
      </c>
      <c r="C11" s="7">
        <v>0</v>
      </c>
      <c r="D11" s="7">
        <v>0</v>
      </c>
      <c r="E11" s="7">
        <v>21</v>
      </c>
      <c r="F11" s="7">
        <v>3</v>
      </c>
      <c r="G11" s="7">
        <v>0</v>
      </c>
      <c r="H11" s="7">
        <v>26</v>
      </c>
      <c r="I11" s="7">
        <v>11</v>
      </c>
      <c r="J11" s="7">
        <v>0</v>
      </c>
      <c r="K11" s="7">
        <v>15</v>
      </c>
      <c r="L11" s="7">
        <v>9</v>
      </c>
      <c r="M11" s="7">
        <v>0</v>
      </c>
      <c r="N11" s="7">
        <v>23</v>
      </c>
      <c r="O11" s="7">
        <v>3</v>
      </c>
      <c r="P11" s="7">
        <v>0</v>
      </c>
      <c r="Q11" s="7">
        <v>18</v>
      </c>
      <c r="R11" s="7">
        <v>7</v>
      </c>
      <c r="S11" s="7">
        <v>0</v>
      </c>
      <c r="T11" s="7">
        <v>22</v>
      </c>
      <c r="U11" s="7">
        <v>46</v>
      </c>
      <c r="V11" s="7">
        <v>2</v>
      </c>
      <c r="W11" s="7">
        <v>22</v>
      </c>
      <c r="X11" s="7">
        <v>47</v>
      </c>
      <c r="Y11" s="7">
        <v>2</v>
      </c>
      <c r="Z11" s="7">
        <f t="shared" si="0"/>
        <v>7</v>
      </c>
      <c r="AA11" s="7">
        <f t="shared" si="1"/>
        <v>297</v>
      </c>
      <c r="AB11" s="9"/>
    </row>
    <row r="12" spans="1:29">
      <c r="A12" s="8" t="s">
        <v>14</v>
      </c>
      <c r="B12" s="7">
        <v>17</v>
      </c>
      <c r="C12" s="7">
        <v>27</v>
      </c>
      <c r="D12" s="7">
        <v>3</v>
      </c>
      <c r="E12" s="7">
        <v>21</v>
      </c>
      <c r="F12" s="7">
        <v>7</v>
      </c>
      <c r="G12" s="7">
        <v>0</v>
      </c>
      <c r="H12" s="7">
        <v>14</v>
      </c>
      <c r="I12" s="7">
        <v>0</v>
      </c>
      <c r="J12" s="7">
        <v>0</v>
      </c>
      <c r="K12" s="7">
        <v>14</v>
      </c>
      <c r="L12" s="7">
        <v>27</v>
      </c>
      <c r="M12" s="7">
        <v>3</v>
      </c>
      <c r="N12" s="7">
        <v>25</v>
      </c>
      <c r="O12" s="7">
        <v>4</v>
      </c>
      <c r="P12" s="7">
        <v>0</v>
      </c>
      <c r="Q12" s="7">
        <v>16</v>
      </c>
      <c r="R12" s="7">
        <v>3</v>
      </c>
      <c r="S12" s="7">
        <v>0</v>
      </c>
      <c r="T12" s="7">
        <v>22</v>
      </c>
      <c r="U12" s="7">
        <v>46</v>
      </c>
      <c r="V12" s="7">
        <v>2</v>
      </c>
      <c r="W12" s="7">
        <v>23</v>
      </c>
      <c r="X12" s="7">
        <v>47</v>
      </c>
      <c r="Y12" s="7">
        <v>2</v>
      </c>
      <c r="Z12" s="7">
        <f t="shared" si="0"/>
        <v>5</v>
      </c>
      <c r="AA12" s="7">
        <f t="shared" si="1"/>
        <v>313</v>
      </c>
      <c r="AB12" s="9"/>
    </row>
    <row r="13" spans="1:29">
      <c r="A13" s="8" t="s">
        <v>15</v>
      </c>
      <c r="B13" s="7">
        <v>21</v>
      </c>
      <c r="C13" s="7">
        <v>24</v>
      </c>
      <c r="D13" s="7">
        <v>3</v>
      </c>
      <c r="E13" s="7">
        <v>28</v>
      </c>
      <c r="F13" s="7">
        <v>9</v>
      </c>
      <c r="G13" s="7">
        <v>0</v>
      </c>
      <c r="H13" s="7">
        <v>22</v>
      </c>
      <c r="I13" s="7">
        <v>7</v>
      </c>
      <c r="J13" s="7">
        <v>0</v>
      </c>
      <c r="K13" s="7">
        <v>25</v>
      </c>
      <c r="L13" s="7">
        <v>39</v>
      </c>
      <c r="M13" s="7">
        <v>3</v>
      </c>
      <c r="N13" s="7">
        <v>24</v>
      </c>
      <c r="O13" s="7">
        <v>29</v>
      </c>
      <c r="P13" s="7">
        <v>3</v>
      </c>
      <c r="Q13" s="7">
        <v>19</v>
      </c>
      <c r="R13" s="7">
        <v>30</v>
      </c>
      <c r="S13" s="7">
        <v>3</v>
      </c>
      <c r="T13" s="7">
        <v>22</v>
      </c>
      <c r="U13" s="7">
        <v>47</v>
      </c>
      <c r="V13" s="7">
        <v>2</v>
      </c>
      <c r="W13" s="7">
        <v>23</v>
      </c>
      <c r="X13" s="7">
        <v>48</v>
      </c>
      <c r="Y13" s="7">
        <v>2</v>
      </c>
      <c r="Z13" s="7">
        <f t="shared" si="0"/>
        <v>2</v>
      </c>
      <c r="AA13" s="7">
        <f t="shared" si="1"/>
        <v>417</v>
      </c>
      <c r="AB13" s="9"/>
    </row>
    <row r="14" spans="1:29">
      <c r="A14" s="8" t="s">
        <v>16</v>
      </c>
      <c r="B14" s="7">
        <v>22</v>
      </c>
      <c r="C14" s="7">
        <v>11</v>
      </c>
      <c r="D14" s="7">
        <v>0</v>
      </c>
      <c r="E14" s="7">
        <v>25</v>
      </c>
      <c r="F14" s="7">
        <v>32</v>
      </c>
      <c r="G14" s="7">
        <v>3</v>
      </c>
      <c r="H14" s="7">
        <v>26</v>
      </c>
      <c r="I14" s="7">
        <v>0</v>
      </c>
      <c r="J14" s="7">
        <v>0</v>
      </c>
      <c r="K14" s="7">
        <v>21</v>
      </c>
      <c r="L14" s="7">
        <v>4</v>
      </c>
      <c r="M14" s="7">
        <v>0</v>
      </c>
      <c r="N14" s="7">
        <v>26</v>
      </c>
      <c r="O14" s="7">
        <v>29</v>
      </c>
      <c r="P14" s="7">
        <v>3</v>
      </c>
      <c r="Q14" s="7">
        <v>23</v>
      </c>
      <c r="R14" s="7">
        <v>10</v>
      </c>
      <c r="S14" s="7">
        <v>0</v>
      </c>
      <c r="T14" s="7">
        <v>22</v>
      </c>
      <c r="U14" s="7">
        <v>46</v>
      </c>
      <c r="V14" s="7">
        <v>2</v>
      </c>
      <c r="W14" s="7">
        <v>23</v>
      </c>
      <c r="X14" s="7">
        <v>47</v>
      </c>
      <c r="Y14" s="7">
        <v>2</v>
      </c>
      <c r="Z14" s="7">
        <f t="shared" si="0"/>
        <v>5</v>
      </c>
      <c r="AA14" s="7">
        <f t="shared" si="1"/>
        <v>367</v>
      </c>
      <c r="AB14" s="9"/>
    </row>
    <row r="15" spans="1:29">
      <c r="A15" s="8" t="s">
        <v>17</v>
      </c>
      <c r="B15" s="7">
        <v>15</v>
      </c>
      <c r="C15" s="7">
        <v>8</v>
      </c>
      <c r="D15" s="7">
        <v>0</v>
      </c>
      <c r="E15" s="7">
        <v>17</v>
      </c>
      <c r="F15" s="7">
        <v>2</v>
      </c>
      <c r="G15" s="7">
        <v>0</v>
      </c>
      <c r="H15" s="7">
        <v>22</v>
      </c>
      <c r="I15" s="7">
        <v>3</v>
      </c>
      <c r="J15" s="7">
        <v>0</v>
      </c>
      <c r="K15" s="7">
        <v>18</v>
      </c>
      <c r="L15" s="7">
        <v>4</v>
      </c>
      <c r="M15" s="7">
        <v>0</v>
      </c>
      <c r="N15" s="7">
        <v>15</v>
      </c>
      <c r="O15" s="7">
        <v>1</v>
      </c>
      <c r="P15" s="7">
        <v>0</v>
      </c>
      <c r="Q15" s="7">
        <v>5</v>
      </c>
      <c r="R15" s="7">
        <v>2</v>
      </c>
      <c r="S15" s="7">
        <v>0</v>
      </c>
      <c r="T15" s="7">
        <v>22</v>
      </c>
      <c r="U15" s="7">
        <v>45</v>
      </c>
      <c r="V15" s="7">
        <v>2</v>
      </c>
      <c r="W15" s="7">
        <v>22</v>
      </c>
      <c r="X15" s="7">
        <v>46</v>
      </c>
      <c r="Y15" s="7">
        <v>2</v>
      </c>
      <c r="Z15" s="7">
        <f t="shared" si="0"/>
        <v>6</v>
      </c>
      <c r="AA15" s="7">
        <f t="shared" si="1"/>
        <v>247</v>
      </c>
      <c r="AB15" s="9"/>
    </row>
    <row r="16" spans="1:29">
      <c r="A16" s="8" t="s">
        <v>18</v>
      </c>
      <c r="B16" s="7">
        <v>24</v>
      </c>
      <c r="C16" s="7">
        <v>42</v>
      </c>
      <c r="D16" s="7">
        <v>3</v>
      </c>
      <c r="E16" s="7">
        <v>28</v>
      </c>
      <c r="F16" s="7">
        <v>54</v>
      </c>
      <c r="G16" s="7">
        <v>3</v>
      </c>
      <c r="H16" s="7">
        <v>26</v>
      </c>
      <c r="I16" s="7">
        <v>44</v>
      </c>
      <c r="J16" s="7">
        <v>3</v>
      </c>
      <c r="K16" s="7">
        <v>26</v>
      </c>
      <c r="L16" s="7">
        <v>50</v>
      </c>
      <c r="M16" s="7">
        <v>3</v>
      </c>
      <c r="N16" s="7">
        <v>26</v>
      </c>
      <c r="O16" s="7">
        <v>37</v>
      </c>
      <c r="P16" s="7">
        <v>3</v>
      </c>
      <c r="Q16" s="7">
        <v>22</v>
      </c>
      <c r="R16" s="7">
        <v>29</v>
      </c>
      <c r="S16" s="7">
        <v>3</v>
      </c>
      <c r="T16" s="7">
        <v>22</v>
      </c>
      <c r="U16" s="7">
        <v>47</v>
      </c>
      <c r="V16" s="7">
        <v>2</v>
      </c>
      <c r="W16" s="7">
        <v>22</v>
      </c>
      <c r="X16" s="7">
        <v>46</v>
      </c>
      <c r="Y16" s="7">
        <v>2</v>
      </c>
      <c r="Z16" s="7">
        <f t="shared" si="0"/>
        <v>0</v>
      </c>
      <c r="AA16" s="7">
        <f t="shared" si="1"/>
        <v>545</v>
      </c>
      <c r="AB16" s="9">
        <f t="shared" si="2"/>
        <v>72.666666666666671</v>
      </c>
    </row>
    <row r="17" spans="1:28">
      <c r="A17" s="8" t="s">
        <v>19</v>
      </c>
      <c r="B17" s="7">
        <v>24</v>
      </c>
      <c r="C17" s="7">
        <v>7</v>
      </c>
      <c r="D17" s="7">
        <v>0</v>
      </c>
      <c r="E17" s="7">
        <v>25</v>
      </c>
      <c r="F17" s="7">
        <v>24</v>
      </c>
      <c r="G17" s="7">
        <v>3</v>
      </c>
      <c r="H17" s="7">
        <v>22</v>
      </c>
      <c r="I17" s="7">
        <v>8</v>
      </c>
      <c r="J17" s="7">
        <v>0</v>
      </c>
      <c r="K17" s="7">
        <v>20</v>
      </c>
      <c r="L17" s="7">
        <v>36</v>
      </c>
      <c r="M17" s="7">
        <v>3</v>
      </c>
      <c r="N17" s="7">
        <v>27</v>
      </c>
      <c r="O17" s="7">
        <v>11</v>
      </c>
      <c r="P17" s="7">
        <v>0</v>
      </c>
      <c r="Q17" s="7">
        <v>18</v>
      </c>
      <c r="R17" s="7">
        <v>33</v>
      </c>
      <c r="S17" s="7">
        <v>3</v>
      </c>
      <c r="T17" s="7">
        <v>23</v>
      </c>
      <c r="U17" s="7">
        <v>45</v>
      </c>
      <c r="V17" s="7">
        <v>2</v>
      </c>
      <c r="W17" s="7">
        <v>22</v>
      </c>
      <c r="X17" s="7">
        <v>46</v>
      </c>
      <c r="Y17" s="7">
        <v>2</v>
      </c>
      <c r="Z17" s="7">
        <f t="shared" si="0"/>
        <v>3</v>
      </c>
      <c r="AA17" s="7">
        <f t="shared" si="1"/>
        <v>391</v>
      </c>
      <c r="AB17" s="9"/>
    </row>
    <row r="18" spans="1:28">
      <c r="A18" s="8" t="s">
        <v>20</v>
      </c>
      <c r="B18" s="7">
        <v>24</v>
      </c>
      <c r="C18" s="7">
        <v>12</v>
      </c>
      <c r="D18" s="7">
        <v>0</v>
      </c>
      <c r="E18" s="7">
        <v>30</v>
      </c>
      <c r="F18" s="7">
        <v>8</v>
      </c>
      <c r="G18" s="7">
        <v>0</v>
      </c>
      <c r="H18" s="7">
        <v>26</v>
      </c>
      <c r="I18" s="7">
        <v>9</v>
      </c>
      <c r="J18" s="7">
        <v>0</v>
      </c>
      <c r="K18" s="7">
        <v>25</v>
      </c>
      <c r="L18" s="7">
        <v>10</v>
      </c>
      <c r="M18" s="7">
        <v>0</v>
      </c>
      <c r="N18" s="7">
        <v>26</v>
      </c>
      <c r="O18" s="7">
        <v>16</v>
      </c>
      <c r="P18" s="7">
        <v>0</v>
      </c>
      <c r="Q18" s="7">
        <v>21</v>
      </c>
      <c r="R18" s="7">
        <v>15</v>
      </c>
      <c r="S18" s="7">
        <v>0</v>
      </c>
      <c r="T18" s="7">
        <v>23</v>
      </c>
      <c r="U18" s="7">
        <v>48</v>
      </c>
      <c r="V18" s="7">
        <v>2</v>
      </c>
      <c r="W18" s="7">
        <v>23</v>
      </c>
      <c r="X18" s="7">
        <v>47</v>
      </c>
      <c r="Y18" s="7">
        <v>2</v>
      </c>
      <c r="Z18" s="7">
        <f t="shared" si="0"/>
        <v>6</v>
      </c>
      <c r="AA18" s="7">
        <f t="shared" si="1"/>
        <v>363</v>
      </c>
      <c r="AB18" s="9"/>
    </row>
    <row r="19" spans="1:28">
      <c r="A19" s="8" t="s">
        <v>21</v>
      </c>
      <c r="B19" s="7">
        <v>16</v>
      </c>
      <c r="C19" s="7">
        <v>1</v>
      </c>
      <c r="D19" s="7">
        <v>0</v>
      </c>
      <c r="E19" s="7">
        <v>18</v>
      </c>
      <c r="F19" s="7">
        <v>8</v>
      </c>
      <c r="G19" s="7">
        <v>0</v>
      </c>
      <c r="H19" s="7">
        <v>20</v>
      </c>
      <c r="I19" s="7">
        <v>10</v>
      </c>
      <c r="J19" s="7">
        <v>0</v>
      </c>
      <c r="K19" s="7">
        <v>15</v>
      </c>
      <c r="L19" s="7">
        <v>13</v>
      </c>
      <c r="M19" s="7">
        <v>0</v>
      </c>
      <c r="N19" s="7">
        <v>22</v>
      </c>
      <c r="O19" s="7">
        <v>10</v>
      </c>
      <c r="P19" s="7">
        <v>0</v>
      </c>
      <c r="Q19" s="7">
        <v>14</v>
      </c>
      <c r="R19" s="7">
        <v>1</v>
      </c>
      <c r="S19" s="7">
        <v>0</v>
      </c>
      <c r="T19" s="7"/>
      <c r="U19" s="7"/>
      <c r="V19" s="7">
        <v>0</v>
      </c>
      <c r="W19" s="7"/>
      <c r="X19" s="7"/>
      <c r="Y19" s="7">
        <v>0</v>
      </c>
      <c r="Z19" s="7">
        <f t="shared" si="0"/>
        <v>8</v>
      </c>
      <c r="AA19" s="7">
        <f t="shared" si="1"/>
        <v>148</v>
      </c>
      <c r="AB19" s="9"/>
    </row>
    <row r="20" spans="1:28">
      <c r="A20" s="8" t="s">
        <v>22</v>
      </c>
      <c r="B20" s="7">
        <v>17</v>
      </c>
      <c r="C20" s="7">
        <v>35</v>
      </c>
      <c r="D20" s="7">
        <v>3</v>
      </c>
      <c r="E20" s="7">
        <v>26</v>
      </c>
      <c r="F20" s="7">
        <v>2</v>
      </c>
      <c r="G20" s="7">
        <v>0</v>
      </c>
      <c r="H20" s="7">
        <v>18</v>
      </c>
      <c r="I20" s="7">
        <v>8</v>
      </c>
      <c r="J20" s="7">
        <v>0</v>
      </c>
      <c r="K20" s="7">
        <v>20</v>
      </c>
      <c r="L20" s="7">
        <v>37</v>
      </c>
      <c r="M20" s="7">
        <v>3</v>
      </c>
      <c r="N20" s="7">
        <v>26</v>
      </c>
      <c r="O20" s="7">
        <v>0</v>
      </c>
      <c r="P20" s="7">
        <v>0</v>
      </c>
      <c r="Q20" s="7">
        <v>23</v>
      </c>
      <c r="R20" s="7">
        <v>0</v>
      </c>
      <c r="S20" s="7">
        <v>0</v>
      </c>
      <c r="T20" s="7">
        <v>22</v>
      </c>
      <c r="U20" s="7">
        <v>47</v>
      </c>
      <c r="V20" s="7">
        <v>2</v>
      </c>
      <c r="W20" s="7">
        <v>23</v>
      </c>
      <c r="X20" s="7">
        <v>48</v>
      </c>
      <c r="Y20" s="7">
        <v>2</v>
      </c>
      <c r="Z20" s="7">
        <f t="shared" si="0"/>
        <v>6</v>
      </c>
      <c r="AA20" s="7">
        <f t="shared" si="1"/>
        <v>352</v>
      </c>
      <c r="AB20" s="9"/>
    </row>
    <row r="21" spans="1:28">
      <c r="A21" s="8" t="s">
        <v>23</v>
      </c>
      <c r="B21" s="7">
        <v>25</v>
      </c>
      <c r="C21" s="7">
        <v>14</v>
      </c>
      <c r="D21" s="7">
        <v>0</v>
      </c>
      <c r="E21" s="7">
        <v>28</v>
      </c>
      <c r="F21" s="7">
        <v>12</v>
      </c>
      <c r="G21" s="7">
        <v>0</v>
      </c>
      <c r="H21" s="7">
        <v>24</v>
      </c>
      <c r="I21" s="7">
        <v>11</v>
      </c>
      <c r="J21" s="7">
        <v>0</v>
      </c>
      <c r="K21" s="7">
        <v>22</v>
      </c>
      <c r="L21" s="7">
        <v>13</v>
      </c>
      <c r="M21" s="7">
        <v>0</v>
      </c>
      <c r="N21" s="7">
        <v>28</v>
      </c>
      <c r="O21" s="7">
        <v>25</v>
      </c>
      <c r="P21" s="7">
        <v>3</v>
      </c>
      <c r="Q21" s="7">
        <v>20</v>
      </c>
      <c r="R21" s="7">
        <v>9</v>
      </c>
      <c r="S21" s="7">
        <v>0</v>
      </c>
      <c r="T21" s="7">
        <v>22</v>
      </c>
      <c r="U21" s="7">
        <v>48</v>
      </c>
      <c r="V21" s="7">
        <v>2</v>
      </c>
      <c r="W21" s="7">
        <v>22</v>
      </c>
      <c r="X21" s="7">
        <v>47</v>
      </c>
      <c r="Y21" s="7">
        <v>2</v>
      </c>
      <c r="Z21" s="7">
        <f t="shared" si="0"/>
        <v>5</v>
      </c>
      <c r="AA21" s="7">
        <f t="shared" si="1"/>
        <v>370</v>
      </c>
      <c r="AB21" s="9"/>
    </row>
    <row r="22" spans="1:28">
      <c r="A22" s="8" t="s">
        <v>24</v>
      </c>
      <c r="B22" s="7">
        <v>21</v>
      </c>
      <c r="C22" s="7">
        <v>11</v>
      </c>
      <c r="D22" s="7">
        <v>0</v>
      </c>
      <c r="E22" s="7">
        <v>25</v>
      </c>
      <c r="F22" s="7">
        <v>28</v>
      </c>
      <c r="G22" s="7">
        <v>3</v>
      </c>
      <c r="H22" s="7">
        <v>21</v>
      </c>
      <c r="I22" s="7">
        <v>2</v>
      </c>
      <c r="J22" s="7">
        <v>0</v>
      </c>
      <c r="K22" s="7">
        <v>26</v>
      </c>
      <c r="L22" s="7">
        <v>0</v>
      </c>
      <c r="M22" s="7">
        <v>0</v>
      </c>
      <c r="N22" s="7">
        <v>26</v>
      </c>
      <c r="O22" s="7">
        <v>2</v>
      </c>
      <c r="P22" s="7">
        <v>0</v>
      </c>
      <c r="Q22" s="7">
        <v>22</v>
      </c>
      <c r="R22" s="7">
        <v>11</v>
      </c>
      <c r="S22" s="7">
        <v>0</v>
      </c>
      <c r="T22" s="7">
        <v>22</v>
      </c>
      <c r="U22" s="7">
        <v>45</v>
      </c>
      <c r="V22" s="7">
        <v>2</v>
      </c>
      <c r="W22" s="7">
        <v>22</v>
      </c>
      <c r="X22" s="7">
        <v>46</v>
      </c>
      <c r="Y22" s="7">
        <v>2</v>
      </c>
      <c r="Z22" s="7">
        <f t="shared" si="0"/>
        <v>6</v>
      </c>
      <c r="AA22" s="7">
        <f t="shared" si="1"/>
        <v>330</v>
      </c>
      <c r="AB22" s="9"/>
    </row>
    <row r="23" spans="1:28">
      <c r="A23" s="8" t="s">
        <v>25</v>
      </c>
      <c r="B23" s="7">
        <v>16</v>
      </c>
      <c r="C23" s="7">
        <v>6</v>
      </c>
      <c r="D23" s="7">
        <v>0</v>
      </c>
      <c r="E23" s="7">
        <v>24</v>
      </c>
      <c r="F23" s="7">
        <v>9</v>
      </c>
      <c r="G23" s="7">
        <v>0</v>
      </c>
      <c r="H23" s="7">
        <v>27</v>
      </c>
      <c r="I23" s="7">
        <v>12</v>
      </c>
      <c r="J23" s="7">
        <v>0</v>
      </c>
      <c r="K23" s="7">
        <v>21</v>
      </c>
      <c r="L23" s="7">
        <v>36</v>
      </c>
      <c r="M23" s="7">
        <v>3</v>
      </c>
      <c r="N23" s="7">
        <v>26</v>
      </c>
      <c r="O23" s="7">
        <v>14</v>
      </c>
      <c r="P23" s="7">
        <v>0</v>
      </c>
      <c r="Q23" s="7">
        <v>19</v>
      </c>
      <c r="R23" s="7">
        <v>10</v>
      </c>
      <c r="S23" s="7">
        <v>0</v>
      </c>
      <c r="T23" s="7">
        <v>22</v>
      </c>
      <c r="U23" s="7">
        <v>47</v>
      </c>
      <c r="V23" s="7">
        <v>2</v>
      </c>
      <c r="W23" s="7">
        <v>23</v>
      </c>
      <c r="X23" s="7">
        <v>46</v>
      </c>
      <c r="Y23" s="7">
        <v>2</v>
      </c>
      <c r="Z23" s="7">
        <f t="shared" si="0"/>
        <v>5</v>
      </c>
      <c r="AA23" s="7">
        <f t="shared" si="1"/>
        <v>358</v>
      </c>
      <c r="AB23" s="9"/>
    </row>
    <row r="24" spans="1:28">
      <c r="A24" s="8" t="s">
        <v>26</v>
      </c>
      <c r="B24" s="7">
        <v>15</v>
      </c>
      <c r="C24" s="7">
        <v>8</v>
      </c>
      <c r="D24" s="7">
        <v>0</v>
      </c>
      <c r="E24" s="7">
        <v>20</v>
      </c>
      <c r="F24" s="7">
        <v>2</v>
      </c>
      <c r="G24" s="7">
        <v>0</v>
      </c>
      <c r="H24" s="7">
        <v>22</v>
      </c>
      <c r="I24" s="7">
        <v>0</v>
      </c>
      <c r="J24" s="7">
        <v>0</v>
      </c>
      <c r="K24" s="7">
        <v>25</v>
      </c>
      <c r="L24" s="7">
        <v>27</v>
      </c>
      <c r="M24" s="7">
        <v>3</v>
      </c>
      <c r="N24" s="7">
        <v>22</v>
      </c>
      <c r="O24" s="7">
        <v>2</v>
      </c>
      <c r="P24" s="7">
        <v>0</v>
      </c>
      <c r="Q24" s="7">
        <v>15</v>
      </c>
      <c r="R24" s="7">
        <v>2</v>
      </c>
      <c r="S24" s="7">
        <v>0</v>
      </c>
      <c r="T24" s="7">
        <v>22</v>
      </c>
      <c r="U24" s="7">
        <v>45</v>
      </c>
      <c r="V24" s="7">
        <v>2</v>
      </c>
      <c r="W24" s="7">
        <v>22</v>
      </c>
      <c r="X24" s="7">
        <v>46</v>
      </c>
      <c r="Y24" s="7">
        <v>2</v>
      </c>
      <c r="Z24" s="7">
        <f t="shared" si="0"/>
        <v>6</v>
      </c>
      <c r="AA24" s="7">
        <f t="shared" si="1"/>
        <v>295</v>
      </c>
      <c r="AB24" s="9"/>
    </row>
    <row r="25" spans="1:28">
      <c r="A25" s="8" t="s">
        <v>27</v>
      </c>
      <c r="B25" s="7">
        <v>17</v>
      </c>
      <c r="C25" s="7">
        <v>4</v>
      </c>
      <c r="D25" s="7">
        <v>0</v>
      </c>
      <c r="E25" s="7">
        <v>20</v>
      </c>
      <c r="F25" s="7">
        <v>8</v>
      </c>
      <c r="G25" s="7">
        <v>0</v>
      </c>
      <c r="H25" s="7">
        <v>20</v>
      </c>
      <c r="I25" s="7">
        <v>3</v>
      </c>
      <c r="J25" s="7">
        <v>0</v>
      </c>
      <c r="K25" s="7">
        <v>20</v>
      </c>
      <c r="L25" s="7">
        <v>6</v>
      </c>
      <c r="M25" s="7">
        <v>0</v>
      </c>
      <c r="N25" s="7">
        <v>24</v>
      </c>
      <c r="O25" s="7">
        <v>13</v>
      </c>
      <c r="P25" s="7">
        <v>0</v>
      </c>
      <c r="Q25" s="7">
        <v>15</v>
      </c>
      <c r="R25" s="7">
        <v>0</v>
      </c>
      <c r="S25" s="7">
        <v>0</v>
      </c>
      <c r="T25" s="7">
        <v>22</v>
      </c>
      <c r="U25" s="7">
        <v>48</v>
      </c>
      <c r="V25" s="7">
        <v>2</v>
      </c>
      <c r="W25" s="7">
        <v>22</v>
      </c>
      <c r="X25" s="7">
        <v>47</v>
      </c>
      <c r="Y25" s="7">
        <v>2</v>
      </c>
      <c r="Z25" s="7">
        <f t="shared" si="0"/>
        <v>7</v>
      </c>
      <c r="AA25" s="7">
        <f t="shared" si="1"/>
        <v>289</v>
      </c>
      <c r="AB25" s="9"/>
    </row>
    <row r="26" spans="1:28">
      <c r="A26" s="8" t="s">
        <v>28</v>
      </c>
      <c r="B26" s="7">
        <v>16</v>
      </c>
      <c r="C26" s="7">
        <v>28</v>
      </c>
      <c r="D26" s="7">
        <v>3</v>
      </c>
      <c r="E26" s="7">
        <v>30</v>
      </c>
      <c r="F26" s="7">
        <v>24</v>
      </c>
      <c r="G26" s="7">
        <v>3</v>
      </c>
      <c r="H26" s="7">
        <v>25</v>
      </c>
      <c r="I26" s="7">
        <v>0</v>
      </c>
      <c r="J26" s="7">
        <v>0</v>
      </c>
      <c r="K26" s="7">
        <v>22</v>
      </c>
      <c r="L26" s="7">
        <v>8</v>
      </c>
      <c r="M26" s="7">
        <v>0</v>
      </c>
      <c r="N26" s="7">
        <v>24</v>
      </c>
      <c r="O26" s="7">
        <v>4</v>
      </c>
      <c r="P26" s="7">
        <v>0</v>
      </c>
      <c r="Q26" s="7">
        <v>20</v>
      </c>
      <c r="R26" s="7">
        <v>29</v>
      </c>
      <c r="S26" s="7">
        <v>3</v>
      </c>
      <c r="T26" s="7">
        <v>22</v>
      </c>
      <c r="U26" s="7">
        <v>47</v>
      </c>
      <c r="V26" s="7">
        <v>2</v>
      </c>
      <c r="W26" s="7">
        <v>23</v>
      </c>
      <c r="X26" s="7">
        <v>46</v>
      </c>
      <c r="Y26" s="7">
        <v>2</v>
      </c>
      <c r="Z26" s="7">
        <f t="shared" si="0"/>
        <v>4</v>
      </c>
      <c r="AA26" s="7">
        <f t="shared" si="1"/>
        <v>368</v>
      </c>
      <c r="AB26" s="9"/>
    </row>
    <row r="27" spans="1:28">
      <c r="A27" s="8" t="s">
        <v>29</v>
      </c>
      <c r="B27" s="7">
        <v>21</v>
      </c>
      <c r="C27" s="7">
        <v>24</v>
      </c>
      <c r="D27" s="7">
        <v>3</v>
      </c>
      <c r="E27" s="7">
        <v>30</v>
      </c>
      <c r="F27" s="7">
        <v>33</v>
      </c>
      <c r="G27" s="7">
        <v>3</v>
      </c>
      <c r="H27" s="7">
        <v>24</v>
      </c>
      <c r="I27" s="7">
        <v>30</v>
      </c>
      <c r="J27" s="7">
        <v>3</v>
      </c>
      <c r="K27" s="7">
        <v>24</v>
      </c>
      <c r="L27" s="7">
        <v>26</v>
      </c>
      <c r="M27" s="7">
        <v>3</v>
      </c>
      <c r="N27" s="7">
        <v>28</v>
      </c>
      <c r="O27" s="7">
        <v>36</v>
      </c>
      <c r="P27" s="7">
        <v>3</v>
      </c>
      <c r="Q27" s="7">
        <v>19</v>
      </c>
      <c r="R27" s="7">
        <v>32</v>
      </c>
      <c r="S27" s="7">
        <v>3</v>
      </c>
      <c r="T27" s="7">
        <v>22</v>
      </c>
      <c r="U27" s="7">
        <v>46</v>
      </c>
      <c r="V27" s="7">
        <v>2</v>
      </c>
      <c r="W27" s="7">
        <v>22</v>
      </c>
      <c r="X27" s="7">
        <v>47</v>
      </c>
      <c r="Y27" s="7">
        <v>2</v>
      </c>
      <c r="Z27" s="7">
        <f t="shared" si="0"/>
        <v>0</v>
      </c>
      <c r="AA27" s="7">
        <f t="shared" si="1"/>
        <v>464</v>
      </c>
      <c r="AB27" s="9">
        <f t="shared" si="2"/>
        <v>61.866666666666667</v>
      </c>
    </row>
    <row r="28" spans="1:28">
      <c r="A28" s="8" t="s">
        <v>30</v>
      </c>
      <c r="B28" s="7">
        <v>27</v>
      </c>
      <c r="C28" s="7">
        <v>44</v>
      </c>
      <c r="D28" s="7">
        <v>3</v>
      </c>
      <c r="E28" s="7">
        <v>25</v>
      </c>
      <c r="F28" s="7">
        <v>36</v>
      </c>
      <c r="G28" s="7">
        <v>3</v>
      </c>
      <c r="H28" s="7">
        <v>24</v>
      </c>
      <c r="I28" s="7">
        <v>7</v>
      </c>
      <c r="J28" s="7">
        <v>0</v>
      </c>
      <c r="K28" s="7">
        <v>24</v>
      </c>
      <c r="L28" s="7">
        <v>35</v>
      </c>
      <c r="M28" s="7">
        <v>3</v>
      </c>
      <c r="N28" s="7">
        <v>24</v>
      </c>
      <c r="O28" s="7">
        <v>33</v>
      </c>
      <c r="P28" s="7">
        <v>3</v>
      </c>
      <c r="Q28" s="7">
        <v>25</v>
      </c>
      <c r="R28" s="7">
        <v>39</v>
      </c>
      <c r="S28" s="7">
        <v>3</v>
      </c>
      <c r="T28" s="7">
        <v>22</v>
      </c>
      <c r="U28" s="7">
        <v>47</v>
      </c>
      <c r="V28" s="7">
        <v>2</v>
      </c>
      <c r="W28" s="7">
        <v>22</v>
      </c>
      <c r="X28" s="7">
        <v>46</v>
      </c>
      <c r="Y28" s="7">
        <v>2</v>
      </c>
      <c r="Z28" s="7">
        <f t="shared" si="0"/>
        <v>1</v>
      </c>
      <c r="AA28" s="7">
        <f t="shared" si="1"/>
        <v>480</v>
      </c>
      <c r="AB28" s="9"/>
    </row>
    <row r="29" spans="1:28">
      <c r="A29" s="8" t="s">
        <v>31</v>
      </c>
      <c r="B29" s="7">
        <v>28</v>
      </c>
      <c r="C29" s="7">
        <v>13</v>
      </c>
      <c r="D29" s="7">
        <v>0</v>
      </c>
      <c r="E29" s="7">
        <v>29</v>
      </c>
      <c r="F29" s="7">
        <v>45</v>
      </c>
      <c r="G29" s="7">
        <v>3</v>
      </c>
      <c r="H29" s="7">
        <v>26</v>
      </c>
      <c r="I29" s="7">
        <v>24</v>
      </c>
      <c r="J29" s="7">
        <v>3</v>
      </c>
      <c r="K29" s="7">
        <v>24</v>
      </c>
      <c r="L29" s="7">
        <v>61</v>
      </c>
      <c r="M29" s="7">
        <v>3</v>
      </c>
      <c r="N29" s="7">
        <v>25</v>
      </c>
      <c r="O29" s="7">
        <v>32</v>
      </c>
      <c r="P29" s="7">
        <v>3</v>
      </c>
      <c r="Q29" s="7">
        <v>26</v>
      </c>
      <c r="R29" s="7">
        <v>29</v>
      </c>
      <c r="S29" s="7">
        <v>3</v>
      </c>
      <c r="T29" s="7">
        <v>21</v>
      </c>
      <c r="U29" s="7">
        <v>47</v>
      </c>
      <c r="V29" s="7">
        <v>2</v>
      </c>
      <c r="W29" s="7">
        <v>22</v>
      </c>
      <c r="X29" s="7">
        <v>46</v>
      </c>
      <c r="Y29" s="7">
        <v>2</v>
      </c>
      <c r="Z29" s="7">
        <f t="shared" si="0"/>
        <v>1</v>
      </c>
      <c r="AA29" s="7">
        <f t="shared" si="1"/>
        <v>498</v>
      </c>
      <c r="AB29" s="9"/>
    </row>
    <row r="30" spans="1:28">
      <c r="A30" s="8" t="s">
        <v>32</v>
      </c>
      <c r="B30" s="7">
        <v>20</v>
      </c>
      <c r="C30" s="7">
        <v>30</v>
      </c>
      <c r="D30" s="7">
        <v>3</v>
      </c>
      <c r="E30" s="7">
        <v>29</v>
      </c>
      <c r="F30" s="7">
        <v>51</v>
      </c>
      <c r="G30" s="7">
        <v>3</v>
      </c>
      <c r="H30" s="7">
        <v>29</v>
      </c>
      <c r="I30" s="7">
        <v>5</v>
      </c>
      <c r="J30" s="7">
        <v>0</v>
      </c>
      <c r="K30" s="7">
        <v>26</v>
      </c>
      <c r="L30" s="7">
        <v>10</v>
      </c>
      <c r="M30" s="7">
        <v>0</v>
      </c>
      <c r="N30" s="7">
        <v>28</v>
      </c>
      <c r="O30" s="7">
        <v>29</v>
      </c>
      <c r="P30" s="7">
        <v>3</v>
      </c>
      <c r="Q30" s="7">
        <v>25</v>
      </c>
      <c r="R30" s="7">
        <v>33</v>
      </c>
      <c r="S30" s="7">
        <v>3</v>
      </c>
      <c r="T30" s="7">
        <v>22</v>
      </c>
      <c r="U30" s="7">
        <v>48</v>
      </c>
      <c r="V30" s="7">
        <v>2</v>
      </c>
      <c r="W30" s="7">
        <v>22</v>
      </c>
      <c r="X30" s="7">
        <v>47</v>
      </c>
      <c r="Y30" s="7">
        <v>2</v>
      </c>
      <c r="Z30" s="7">
        <f t="shared" si="0"/>
        <v>2</v>
      </c>
      <c r="AA30" s="7">
        <f t="shared" si="1"/>
        <v>454</v>
      </c>
      <c r="AB30" s="9"/>
    </row>
    <row r="31" spans="1:28">
      <c r="A31" s="8" t="s">
        <v>33</v>
      </c>
      <c r="B31" s="7">
        <v>14</v>
      </c>
      <c r="C31" s="7"/>
      <c r="D31" s="7">
        <v>0</v>
      </c>
      <c r="E31" s="7">
        <v>26</v>
      </c>
      <c r="F31" s="7"/>
      <c r="G31" s="7">
        <v>0</v>
      </c>
      <c r="H31" s="7">
        <v>20</v>
      </c>
      <c r="I31" s="7">
        <v>10</v>
      </c>
      <c r="J31" s="7">
        <v>0</v>
      </c>
      <c r="K31" s="7">
        <v>19</v>
      </c>
      <c r="L31" s="7"/>
      <c r="M31" s="7">
        <v>0</v>
      </c>
      <c r="N31" s="7">
        <v>20</v>
      </c>
      <c r="O31" s="7">
        <v>9</v>
      </c>
      <c r="P31" s="7">
        <v>0</v>
      </c>
      <c r="Q31" s="7">
        <v>16</v>
      </c>
      <c r="R31" s="7">
        <v>7</v>
      </c>
      <c r="S31" s="7">
        <v>0</v>
      </c>
      <c r="T31" s="7">
        <v>21</v>
      </c>
      <c r="U31" s="7">
        <v>47</v>
      </c>
      <c r="V31" s="7">
        <v>2</v>
      </c>
      <c r="W31" s="7">
        <v>22</v>
      </c>
      <c r="X31" s="7">
        <v>46</v>
      </c>
      <c r="Y31" s="7">
        <v>2</v>
      </c>
      <c r="Z31" s="7">
        <f t="shared" si="0"/>
        <v>6</v>
      </c>
      <c r="AA31" s="7">
        <f t="shared" si="1"/>
        <v>277</v>
      </c>
      <c r="AB31" s="9"/>
    </row>
    <row r="32" spans="1:28">
      <c r="A32" s="8" t="s">
        <v>34</v>
      </c>
      <c r="B32" s="7">
        <v>8</v>
      </c>
      <c r="C32" s="7">
        <v>18</v>
      </c>
      <c r="D32" s="7">
        <v>0</v>
      </c>
      <c r="E32" s="7">
        <v>14</v>
      </c>
      <c r="F32" s="7">
        <v>0</v>
      </c>
      <c r="G32" s="7">
        <v>0</v>
      </c>
      <c r="H32" s="7">
        <v>23</v>
      </c>
      <c r="I32" s="7">
        <v>0</v>
      </c>
      <c r="J32" s="7">
        <v>0</v>
      </c>
      <c r="K32" s="7">
        <v>20</v>
      </c>
      <c r="L32" s="7">
        <v>28</v>
      </c>
      <c r="M32" s="7">
        <v>3</v>
      </c>
      <c r="N32" s="7">
        <v>20</v>
      </c>
      <c r="O32" s="7">
        <v>2</v>
      </c>
      <c r="P32" s="7">
        <v>0</v>
      </c>
      <c r="Q32" s="7">
        <v>15</v>
      </c>
      <c r="R32" s="7">
        <v>25</v>
      </c>
      <c r="S32" s="7">
        <v>3</v>
      </c>
      <c r="T32" s="7">
        <v>22</v>
      </c>
      <c r="U32" s="7">
        <v>45</v>
      </c>
      <c r="V32" s="7">
        <v>2</v>
      </c>
      <c r="W32" s="7">
        <v>23</v>
      </c>
      <c r="X32" s="7">
        <v>46</v>
      </c>
      <c r="Y32" s="7">
        <v>2</v>
      </c>
      <c r="Z32" s="7">
        <f t="shared" si="0"/>
        <v>6</v>
      </c>
      <c r="AA32" s="7">
        <f t="shared" si="1"/>
        <v>309</v>
      </c>
      <c r="AB32" s="9"/>
    </row>
    <row r="33" spans="1:29">
      <c r="A33" s="8" t="s">
        <v>35</v>
      </c>
      <c r="B33" s="7">
        <v>16</v>
      </c>
      <c r="C33" s="7">
        <v>9</v>
      </c>
      <c r="D33" s="7">
        <v>0</v>
      </c>
      <c r="E33" s="7">
        <v>24</v>
      </c>
      <c r="F33" s="7">
        <v>11</v>
      </c>
      <c r="G33" s="7">
        <v>0</v>
      </c>
      <c r="H33" s="7">
        <v>23</v>
      </c>
      <c r="I33" s="7">
        <v>8</v>
      </c>
      <c r="J33" s="7">
        <v>0</v>
      </c>
      <c r="K33" s="7">
        <v>29</v>
      </c>
      <c r="L33" s="7">
        <v>41</v>
      </c>
      <c r="M33" s="7">
        <v>3</v>
      </c>
      <c r="N33" s="7">
        <v>23</v>
      </c>
      <c r="O33" s="7">
        <v>7</v>
      </c>
      <c r="P33" s="7">
        <v>0</v>
      </c>
      <c r="Q33" s="7">
        <v>18</v>
      </c>
      <c r="R33" s="7">
        <v>12</v>
      </c>
      <c r="S33" s="7">
        <v>0</v>
      </c>
      <c r="T33" s="7">
        <v>22</v>
      </c>
      <c r="U33" s="7">
        <v>46</v>
      </c>
      <c r="V33" s="7">
        <v>2</v>
      </c>
      <c r="W33" s="7">
        <v>22</v>
      </c>
      <c r="X33" s="7">
        <v>47</v>
      </c>
      <c r="Y33" s="7">
        <v>2</v>
      </c>
      <c r="Z33" s="7">
        <f t="shared" si="0"/>
        <v>5</v>
      </c>
      <c r="AA33" s="7">
        <f t="shared" si="1"/>
        <v>358</v>
      </c>
      <c r="AB33" s="9"/>
    </row>
    <row r="34" spans="1:29">
      <c r="A34" s="8" t="s">
        <v>36</v>
      </c>
      <c r="B34" s="7">
        <v>24</v>
      </c>
      <c r="C34" s="7">
        <v>33</v>
      </c>
      <c r="D34" s="7">
        <v>3</v>
      </c>
      <c r="E34" s="7">
        <v>23</v>
      </c>
      <c r="F34" s="7">
        <v>24</v>
      </c>
      <c r="G34" s="7">
        <v>3</v>
      </c>
      <c r="H34" s="7">
        <v>25</v>
      </c>
      <c r="I34" s="7">
        <v>1</v>
      </c>
      <c r="J34" s="7">
        <v>0</v>
      </c>
      <c r="K34" s="7">
        <v>23</v>
      </c>
      <c r="L34" s="7">
        <v>9</v>
      </c>
      <c r="M34" s="7">
        <v>0</v>
      </c>
      <c r="N34" s="7">
        <v>22</v>
      </c>
      <c r="O34" s="7">
        <v>0</v>
      </c>
      <c r="P34" s="7">
        <v>0</v>
      </c>
      <c r="Q34" s="7">
        <v>17</v>
      </c>
      <c r="R34" s="7">
        <v>40</v>
      </c>
      <c r="S34" s="7">
        <v>3</v>
      </c>
      <c r="T34" s="7">
        <v>22</v>
      </c>
      <c r="U34" s="7">
        <v>46</v>
      </c>
      <c r="V34" s="7">
        <v>2</v>
      </c>
      <c r="W34" s="7">
        <v>21</v>
      </c>
      <c r="X34" s="7">
        <v>47</v>
      </c>
      <c r="Y34" s="7">
        <v>2</v>
      </c>
      <c r="Z34" s="7">
        <f t="shared" si="0"/>
        <v>4</v>
      </c>
      <c r="AA34" s="7">
        <f t="shared" si="1"/>
        <v>377</v>
      </c>
      <c r="AB34" s="9"/>
    </row>
    <row r="35" spans="1:29">
      <c r="A35" s="8" t="s">
        <v>37</v>
      </c>
      <c r="B35" s="7">
        <v>19</v>
      </c>
      <c r="C35" s="7">
        <v>9</v>
      </c>
      <c r="D35" s="7">
        <v>0</v>
      </c>
      <c r="E35" s="7">
        <v>25</v>
      </c>
      <c r="F35" s="7">
        <v>12</v>
      </c>
      <c r="G35" s="7">
        <v>0</v>
      </c>
      <c r="H35" s="7">
        <v>21</v>
      </c>
      <c r="I35" s="7">
        <v>9</v>
      </c>
      <c r="J35" s="7">
        <v>0</v>
      </c>
      <c r="K35" s="7">
        <v>21</v>
      </c>
      <c r="L35" s="7">
        <v>0</v>
      </c>
      <c r="M35" s="7">
        <v>0</v>
      </c>
      <c r="N35" s="7">
        <v>25</v>
      </c>
      <c r="O35" s="7">
        <v>7</v>
      </c>
      <c r="P35" s="7">
        <v>0</v>
      </c>
      <c r="Q35" s="7">
        <v>19</v>
      </c>
      <c r="R35" s="7">
        <v>9</v>
      </c>
      <c r="S35" s="7">
        <v>0</v>
      </c>
      <c r="T35" s="7">
        <v>22</v>
      </c>
      <c r="U35" s="7">
        <v>46</v>
      </c>
      <c r="V35" s="7">
        <v>2</v>
      </c>
      <c r="W35" s="7">
        <v>21</v>
      </c>
      <c r="X35" s="7">
        <v>47</v>
      </c>
      <c r="Y35" s="7">
        <v>2</v>
      </c>
      <c r="Z35" s="7">
        <f t="shared" si="0"/>
        <v>7</v>
      </c>
      <c r="AA35" s="7">
        <f t="shared" si="1"/>
        <v>312</v>
      </c>
      <c r="AB35" s="9"/>
    </row>
    <row r="36" spans="1:29">
      <c r="A36" s="8" t="s">
        <v>38</v>
      </c>
      <c r="B36" s="7">
        <v>26</v>
      </c>
      <c r="C36" s="7">
        <v>42</v>
      </c>
      <c r="D36" s="7">
        <v>3</v>
      </c>
      <c r="E36" s="7">
        <v>26</v>
      </c>
      <c r="F36" s="7">
        <v>5</v>
      </c>
      <c r="G36" s="7">
        <v>0</v>
      </c>
      <c r="H36" s="7">
        <v>27</v>
      </c>
      <c r="I36" s="7">
        <v>30</v>
      </c>
      <c r="J36" s="7">
        <v>3</v>
      </c>
      <c r="K36" s="7">
        <v>25</v>
      </c>
      <c r="L36" s="7">
        <v>33</v>
      </c>
      <c r="M36" s="7">
        <v>3</v>
      </c>
      <c r="N36" s="7">
        <v>29</v>
      </c>
      <c r="O36" s="7">
        <v>33</v>
      </c>
      <c r="P36" s="7">
        <v>3</v>
      </c>
      <c r="Q36" s="7">
        <v>22</v>
      </c>
      <c r="R36" s="7">
        <v>36</v>
      </c>
      <c r="S36" s="7">
        <v>3</v>
      </c>
      <c r="T36" s="7">
        <v>22</v>
      </c>
      <c r="U36" s="7">
        <v>47</v>
      </c>
      <c r="V36" s="7">
        <v>2</v>
      </c>
      <c r="W36" s="7">
        <v>22</v>
      </c>
      <c r="X36" s="7">
        <v>46</v>
      </c>
      <c r="Y36" s="7">
        <v>2</v>
      </c>
      <c r="Z36" s="7">
        <f t="shared" si="0"/>
        <v>1</v>
      </c>
      <c r="AA36" s="7">
        <f t="shared" si="1"/>
        <v>471</v>
      </c>
      <c r="AB36" s="9"/>
    </row>
    <row r="37" spans="1:29">
      <c r="A37" s="8" t="s">
        <v>39</v>
      </c>
      <c r="B37" s="7">
        <v>14</v>
      </c>
      <c r="C37" s="7">
        <v>1</v>
      </c>
      <c r="D37" s="7">
        <v>0</v>
      </c>
      <c r="E37" s="7">
        <v>19</v>
      </c>
      <c r="F37" s="7">
        <v>5</v>
      </c>
      <c r="G37" s="7">
        <v>0</v>
      </c>
      <c r="H37" s="7">
        <v>9</v>
      </c>
      <c r="I37" s="7">
        <v>7</v>
      </c>
      <c r="J37" s="7">
        <v>0</v>
      </c>
      <c r="K37" s="7">
        <v>20</v>
      </c>
      <c r="L37" s="7">
        <v>3</v>
      </c>
      <c r="M37" s="7">
        <v>0</v>
      </c>
      <c r="N37" s="7">
        <v>7</v>
      </c>
      <c r="O37" s="7">
        <v>2</v>
      </c>
      <c r="P37" s="7">
        <v>0</v>
      </c>
      <c r="Q37" s="7">
        <v>4</v>
      </c>
      <c r="R37" s="7">
        <v>0</v>
      </c>
      <c r="S37" s="7">
        <v>0</v>
      </c>
      <c r="T37" s="7">
        <v>22</v>
      </c>
      <c r="U37" s="7">
        <v>46</v>
      </c>
      <c r="V37" s="7">
        <v>2</v>
      </c>
      <c r="W37" s="7">
        <v>23</v>
      </c>
      <c r="X37" s="7">
        <v>47</v>
      </c>
      <c r="Y37" s="7">
        <v>2</v>
      </c>
      <c r="Z37" s="7">
        <f t="shared" si="0"/>
        <v>7</v>
      </c>
      <c r="AA37" s="7">
        <f t="shared" si="1"/>
        <v>229</v>
      </c>
      <c r="AB37" s="9"/>
    </row>
    <row r="38" spans="1:29">
      <c r="A38" s="8" t="s">
        <v>40</v>
      </c>
      <c r="B38" s="7">
        <v>21</v>
      </c>
      <c r="C38" s="7">
        <v>8</v>
      </c>
      <c r="D38" s="7">
        <v>0</v>
      </c>
      <c r="E38" s="7">
        <v>18</v>
      </c>
      <c r="F38" s="7">
        <v>8</v>
      </c>
      <c r="G38" s="7">
        <v>0</v>
      </c>
      <c r="H38" s="7">
        <v>30</v>
      </c>
      <c r="I38" s="7"/>
      <c r="J38" s="7">
        <v>0</v>
      </c>
      <c r="K38" s="7">
        <v>19</v>
      </c>
      <c r="L38" s="7"/>
      <c r="M38" s="7">
        <v>0</v>
      </c>
      <c r="N38" s="7">
        <v>20</v>
      </c>
      <c r="O38" s="7"/>
      <c r="P38" s="7">
        <v>0</v>
      </c>
      <c r="Q38" s="7">
        <v>16</v>
      </c>
      <c r="R38" s="7">
        <v>31</v>
      </c>
      <c r="S38" s="7">
        <v>3</v>
      </c>
      <c r="T38" s="7">
        <v>22</v>
      </c>
      <c r="U38" s="7">
        <v>45</v>
      </c>
      <c r="V38" s="7">
        <v>2</v>
      </c>
      <c r="W38" s="7">
        <v>23</v>
      </c>
      <c r="X38" s="7">
        <v>46</v>
      </c>
      <c r="Y38" s="7">
        <v>2</v>
      </c>
      <c r="Z38" s="7">
        <f t="shared" si="0"/>
        <v>5</v>
      </c>
      <c r="AA38" s="7">
        <f t="shared" si="1"/>
        <v>307</v>
      </c>
      <c r="AB38" s="9"/>
    </row>
    <row r="39" spans="1:29">
      <c r="A39" s="8" t="s">
        <v>41</v>
      </c>
      <c r="B39" s="7">
        <v>26</v>
      </c>
      <c r="C39" s="7">
        <v>47</v>
      </c>
      <c r="D39" s="7">
        <v>3</v>
      </c>
      <c r="E39" s="7">
        <v>29</v>
      </c>
      <c r="F39" s="7">
        <v>37</v>
      </c>
      <c r="G39" s="7">
        <v>3</v>
      </c>
      <c r="H39" s="7">
        <v>29</v>
      </c>
      <c r="I39" s="7">
        <v>33</v>
      </c>
      <c r="J39" s="7">
        <v>3</v>
      </c>
      <c r="K39" s="7">
        <v>25</v>
      </c>
      <c r="L39" s="7">
        <v>26</v>
      </c>
      <c r="M39" s="7">
        <v>3</v>
      </c>
      <c r="N39" s="7">
        <v>30</v>
      </c>
      <c r="O39" s="7">
        <v>36</v>
      </c>
      <c r="P39" s="7">
        <v>3</v>
      </c>
      <c r="Q39" s="7">
        <v>28</v>
      </c>
      <c r="R39" s="7">
        <v>51</v>
      </c>
      <c r="S39" s="7">
        <v>3</v>
      </c>
      <c r="T39" s="7">
        <v>24</v>
      </c>
      <c r="U39" s="7">
        <v>49</v>
      </c>
      <c r="V39" s="7">
        <v>2</v>
      </c>
      <c r="W39" s="7">
        <v>24</v>
      </c>
      <c r="X39" s="7">
        <v>49</v>
      </c>
      <c r="Y39" s="7">
        <v>2</v>
      </c>
      <c r="Z39" s="7">
        <f t="shared" si="0"/>
        <v>0</v>
      </c>
      <c r="AA39" s="7">
        <f t="shared" si="1"/>
        <v>543</v>
      </c>
      <c r="AB39" s="9">
        <f t="shared" si="2"/>
        <v>72.399999999999991</v>
      </c>
    </row>
    <row r="40" spans="1:29">
      <c r="A40" s="8" t="s">
        <v>42</v>
      </c>
      <c r="B40" s="7">
        <v>22</v>
      </c>
      <c r="C40" s="7"/>
      <c r="D40" s="7">
        <v>0</v>
      </c>
      <c r="E40" s="7">
        <v>27</v>
      </c>
      <c r="F40" s="7"/>
      <c r="G40" s="7">
        <v>0</v>
      </c>
      <c r="H40" s="7">
        <v>27</v>
      </c>
      <c r="I40" s="7"/>
      <c r="J40" s="7">
        <v>0</v>
      </c>
      <c r="K40" s="7">
        <v>16</v>
      </c>
      <c r="L40" s="7">
        <v>5</v>
      </c>
      <c r="M40" s="7">
        <v>0</v>
      </c>
      <c r="N40" s="7">
        <v>26</v>
      </c>
      <c r="O40" s="7"/>
      <c r="P40" s="7">
        <v>0</v>
      </c>
      <c r="Q40" s="7">
        <v>23</v>
      </c>
      <c r="R40" s="7"/>
      <c r="S40" s="7">
        <v>0</v>
      </c>
      <c r="T40" s="7">
        <v>22</v>
      </c>
      <c r="U40" s="7">
        <v>45</v>
      </c>
      <c r="V40" s="7">
        <v>2</v>
      </c>
      <c r="W40" s="7">
        <v>23</v>
      </c>
      <c r="X40" s="7">
        <v>46</v>
      </c>
      <c r="Y40" s="7">
        <v>2</v>
      </c>
      <c r="Z40" s="7">
        <f t="shared" si="0"/>
        <v>6</v>
      </c>
      <c r="AA40" s="7">
        <f t="shared" si="1"/>
        <v>282</v>
      </c>
      <c r="AB40" s="9"/>
    </row>
    <row r="41" spans="1:29">
      <c r="A41" s="8" t="s">
        <v>43</v>
      </c>
      <c r="B41" s="7">
        <v>27</v>
      </c>
      <c r="C41" s="7">
        <v>24</v>
      </c>
      <c r="D41" s="7">
        <v>3</v>
      </c>
      <c r="E41" s="7">
        <v>27</v>
      </c>
      <c r="F41" s="7">
        <v>62</v>
      </c>
      <c r="G41" s="7">
        <v>3</v>
      </c>
      <c r="H41" s="7">
        <v>27</v>
      </c>
      <c r="I41" s="7">
        <v>24</v>
      </c>
      <c r="J41" s="7">
        <v>3</v>
      </c>
      <c r="K41" s="7">
        <v>30</v>
      </c>
      <c r="L41" s="7">
        <v>39</v>
      </c>
      <c r="M41" s="7">
        <v>3</v>
      </c>
      <c r="N41" s="7">
        <v>29</v>
      </c>
      <c r="O41" s="7">
        <v>24</v>
      </c>
      <c r="P41" s="7">
        <v>3</v>
      </c>
      <c r="Q41" s="7">
        <v>26</v>
      </c>
      <c r="R41" s="7">
        <v>28</v>
      </c>
      <c r="S41" s="7">
        <v>3</v>
      </c>
      <c r="T41" s="7">
        <v>23</v>
      </c>
      <c r="U41" s="7">
        <v>48</v>
      </c>
      <c r="V41" s="7">
        <v>2</v>
      </c>
      <c r="W41" s="7">
        <v>23</v>
      </c>
      <c r="X41" s="7">
        <v>47</v>
      </c>
      <c r="Y41" s="7">
        <v>2</v>
      </c>
      <c r="Z41" s="7">
        <f t="shared" si="0"/>
        <v>0</v>
      </c>
      <c r="AA41" s="7">
        <f t="shared" si="1"/>
        <v>508</v>
      </c>
      <c r="AB41" s="9">
        <f t="shared" si="2"/>
        <v>67.733333333333334</v>
      </c>
    </row>
    <row r="42" spans="1:29">
      <c r="A42" s="8" t="s">
        <v>44</v>
      </c>
      <c r="B42" s="7">
        <v>23</v>
      </c>
      <c r="C42" s="7">
        <v>26</v>
      </c>
      <c r="D42" s="7">
        <v>3</v>
      </c>
      <c r="E42" s="7">
        <v>25</v>
      </c>
      <c r="F42" s="7">
        <v>16</v>
      </c>
      <c r="G42" s="7">
        <v>0</v>
      </c>
      <c r="H42" s="7">
        <v>24</v>
      </c>
      <c r="I42" s="7">
        <v>4</v>
      </c>
      <c r="J42" s="7">
        <v>0</v>
      </c>
      <c r="K42" s="7">
        <v>21</v>
      </c>
      <c r="L42" s="7">
        <v>24</v>
      </c>
      <c r="M42" s="7">
        <v>3</v>
      </c>
      <c r="N42" s="7">
        <v>22</v>
      </c>
      <c r="O42" s="7">
        <v>26</v>
      </c>
      <c r="P42" s="7">
        <v>3</v>
      </c>
      <c r="Q42" s="7">
        <v>22</v>
      </c>
      <c r="R42" s="7">
        <v>24</v>
      </c>
      <c r="S42" s="7">
        <v>3</v>
      </c>
      <c r="T42" s="7">
        <v>22</v>
      </c>
      <c r="U42" s="7">
        <v>45</v>
      </c>
      <c r="V42" s="7">
        <v>2</v>
      </c>
      <c r="W42" s="7">
        <v>22</v>
      </c>
      <c r="X42" s="7">
        <v>46</v>
      </c>
      <c r="Y42" s="7">
        <v>2</v>
      </c>
      <c r="Z42" s="7">
        <f t="shared" si="0"/>
        <v>2</v>
      </c>
      <c r="AA42" s="7">
        <f t="shared" si="1"/>
        <v>392</v>
      </c>
      <c r="AB42" s="9"/>
    </row>
    <row r="43" spans="1:29" s="13" customFormat="1">
      <c r="A43" s="10" t="s">
        <v>45</v>
      </c>
      <c r="B43" s="11">
        <v>26</v>
      </c>
      <c r="C43" s="11">
        <v>50</v>
      </c>
      <c r="D43" s="11">
        <v>3</v>
      </c>
      <c r="E43" s="11">
        <v>29</v>
      </c>
      <c r="F43" s="11">
        <v>41</v>
      </c>
      <c r="G43" s="11">
        <v>3</v>
      </c>
      <c r="H43" s="11">
        <v>27</v>
      </c>
      <c r="I43" s="11">
        <v>28</v>
      </c>
      <c r="J43" s="11">
        <v>3</v>
      </c>
      <c r="K43" s="11">
        <v>29</v>
      </c>
      <c r="L43" s="11">
        <v>51</v>
      </c>
      <c r="M43" s="11">
        <v>3</v>
      </c>
      <c r="N43" s="11">
        <v>26</v>
      </c>
      <c r="O43" s="11">
        <v>31</v>
      </c>
      <c r="P43" s="11">
        <v>3</v>
      </c>
      <c r="Q43" s="11">
        <v>26</v>
      </c>
      <c r="R43" s="11">
        <v>59</v>
      </c>
      <c r="S43" s="11">
        <v>3</v>
      </c>
      <c r="T43" s="11">
        <v>22</v>
      </c>
      <c r="U43" s="11">
        <v>47</v>
      </c>
      <c r="V43" s="11">
        <v>2</v>
      </c>
      <c r="W43" s="11">
        <v>23</v>
      </c>
      <c r="X43" s="11">
        <v>46</v>
      </c>
      <c r="Y43" s="11">
        <v>2</v>
      </c>
      <c r="Z43" s="11">
        <f t="shared" si="0"/>
        <v>0</v>
      </c>
      <c r="AA43" s="11">
        <f t="shared" si="1"/>
        <v>561</v>
      </c>
      <c r="AB43" s="12">
        <f t="shared" si="2"/>
        <v>74.8</v>
      </c>
      <c r="AC43" s="13">
        <v>3</v>
      </c>
    </row>
    <row r="44" spans="1:29">
      <c r="A44" s="8" t="s">
        <v>46</v>
      </c>
      <c r="B44" s="7">
        <v>25</v>
      </c>
      <c r="C44" s="7">
        <v>43</v>
      </c>
      <c r="D44" s="7">
        <v>3</v>
      </c>
      <c r="E44" s="7">
        <v>30</v>
      </c>
      <c r="F44" s="7">
        <v>5</v>
      </c>
      <c r="G44" s="7">
        <v>0</v>
      </c>
      <c r="H44" s="7">
        <v>28</v>
      </c>
      <c r="I44" s="7">
        <v>24</v>
      </c>
      <c r="J44" s="7">
        <v>3</v>
      </c>
      <c r="K44" s="7">
        <v>26</v>
      </c>
      <c r="L44" s="7">
        <v>38</v>
      </c>
      <c r="M44" s="7">
        <v>3</v>
      </c>
      <c r="N44" s="7">
        <v>28</v>
      </c>
      <c r="O44" s="7">
        <v>36</v>
      </c>
      <c r="P44" s="7">
        <v>3</v>
      </c>
      <c r="Q44" s="7">
        <v>28</v>
      </c>
      <c r="R44" s="7">
        <v>41</v>
      </c>
      <c r="S44" s="7">
        <v>3</v>
      </c>
      <c r="T44" s="7">
        <v>21</v>
      </c>
      <c r="U44" s="7">
        <v>48</v>
      </c>
      <c r="V44" s="7">
        <v>2</v>
      </c>
      <c r="W44" s="7">
        <v>22</v>
      </c>
      <c r="X44" s="7">
        <v>47</v>
      </c>
      <c r="Y44" s="7">
        <v>2</v>
      </c>
      <c r="Z44" s="7">
        <f t="shared" si="0"/>
        <v>1</v>
      </c>
      <c r="AA44" s="7">
        <f t="shared" si="1"/>
        <v>490</v>
      </c>
      <c r="AB44" s="9"/>
    </row>
    <row r="45" spans="1:29">
      <c r="A45" s="8" t="s">
        <v>47</v>
      </c>
      <c r="B45" s="7">
        <v>15</v>
      </c>
      <c r="C45" s="7">
        <v>0</v>
      </c>
      <c r="D45" s="7">
        <v>0</v>
      </c>
      <c r="E45" s="7">
        <v>25</v>
      </c>
      <c r="F45" s="7">
        <v>8</v>
      </c>
      <c r="G45" s="7">
        <v>0</v>
      </c>
      <c r="H45" s="7">
        <v>20</v>
      </c>
      <c r="I45" s="7">
        <v>3</v>
      </c>
      <c r="J45" s="7">
        <v>0</v>
      </c>
      <c r="K45" s="7">
        <v>21</v>
      </c>
      <c r="L45" s="7">
        <v>5</v>
      </c>
      <c r="M45" s="7">
        <v>0</v>
      </c>
      <c r="N45" s="7">
        <v>20</v>
      </c>
      <c r="O45" s="7">
        <v>7</v>
      </c>
      <c r="P45" s="7">
        <v>0</v>
      </c>
      <c r="Q45" s="7">
        <v>9</v>
      </c>
      <c r="R45" s="7">
        <v>1</v>
      </c>
      <c r="S45" s="7">
        <v>0</v>
      </c>
      <c r="T45" s="7">
        <v>22</v>
      </c>
      <c r="U45" s="7">
        <v>46</v>
      </c>
      <c r="V45" s="7">
        <v>2</v>
      </c>
      <c r="W45" s="7">
        <v>22</v>
      </c>
      <c r="X45" s="7">
        <v>47</v>
      </c>
      <c r="Y45" s="7">
        <v>2</v>
      </c>
      <c r="Z45" s="7">
        <f t="shared" si="0"/>
        <v>7</v>
      </c>
      <c r="AA45" s="7">
        <f t="shared" si="1"/>
        <v>271</v>
      </c>
      <c r="AB45" s="9"/>
    </row>
    <row r="46" spans="1:29">
      <c r="A46" s="8" t="s">
        <v>48</v>
      </c>
      <c r="B46" s="7">
        <v>28</v>
      </c>
      <c r="C46" s="7">
        <v>28</v>
      </c>
      <c r="D46" s="7">
        <v>3</v>
      </c>
      <c r="E46" s="7">
        <v>29</v>
      </c>
      <c r="F46" s="7">
        <v>25</v>
      </c>
      <c r="G46" s="7">
        <v>3</v>
      </c>
      <c r="H46" s="7">
        <v>24</v>
      </c>
      <c r="I46" s="7">
        <v>0</v>
      </c>
      <c r="J46" s="7">
        <v>0</v>
      </c>
      <c r="K46" s="7">
        <v>14</v>
      </c>
      <c r="L46" s="7">
        <v>4</v>
      </c>
      <c r="M46" s="7">
        <v>0</v>
      </c>
      <c r="N46" s="7">
        <v>22</v>
      </c>
      <c r="O46" s="7">
        <v>4</v>
      </c>
      <c r="P46" s="7">
        <v>0</v>
      </c>
      <c r="Q46" s="7">
        <v>22</v>
      </c>
      <c r="R46" s="7">
        <v>31</v>
      </c>
      <c r="S46" s="7">
        <v>3</v>
      </c>
      <c r="T46" s="7">
        <v>21</v>
      </c>
      <c r="U46" s="7">
        <v>47</v>
      </c>
      <c r="V46" s="7">
        <v>2</v>
      </c>
      <c r="W46" s="7">
        <v>22</v>
      </c>
      <c r="X46" s="7">
        <v>48</v>
      </c>
      <c r="Y46" s="7">
        <v>2</v>
      </c>
      <c r="Z46" s="7">
        <f t="shared" si="0"/>
        <v>4</v>
      </c>
      <c r="AA46" s="7">
        <f t="shared" si="1"/>
        <v>369</v>
      </c>
      <c r="AB46" s="9"/>
    </row>
    <row r="47" spans="1:29">
      <c r="A47" s="8" t="s">
        <v>49</v>
      </c>
      <c r="B47" s="7">
        <v>15</v>
      </c>
      <c r="C47" s="7"/>
      <c r="D47" s="7">
        <v>0</v>
      </c>
      <c r="E47" s="7">
        <v>21</v>
      </c>
      <c r="F47" s="7"/>
      <c r="G47" s="7">
        <v>0</v>
      </c>
      <c r="H47" s="7">
        <v>20</v>
      </c>
      <c r="I47" s="7">
        <v>13</v>
      </c>
      <c r="J47" s="7">
        <v>0</v>
      </c>
      <c r="K47" s="7">
        <v>22</v>
      </c>
      <c r="L47" s="7">
        <v>3</v>
      </c>
      <c r="M47" s="7">
        <v>0</v>
      </c>
      <c r="N47" s="7">
        <v>21</v>
      </c>
      <c r="O47" s="7">
        <v>7</v>
      </c>
      <c r="P47" s="7">
        <v>0</v>
      </c>
      <c r="Q47" s="7">
        <v>7</v>
      </c>
      <c r="R47" s="7">
        <v>4</v>
      </c>
      <c r="S47" s="7">
        <v>0</v>
      </c>
      <c r="T47" s="7">
        <v>22</v>
      </c>
      <c r="U47" s="7">
        <v>47</v>
      </c>
      <c r="V47" s="7">
        <v>2</v>
      </c>
      <c r="W47" s="7">
        <v>21</v>
      </c>
      <c r="X47" s="7">
        <v>46</v>
      </c>
      <c r="Y47" s="7">
        <v>2</v>
      </c>
      <c r="Z47" s="7">
        <f t="shared" si="0"/>
        <v>6</v>
      </c>
      <c r="AA47" s="7">
        <f t="shared" si="1"/>
        <v>269</v>
      </c>
      <c r="AB47" s="9"/>
    </row>
    <row r="48" spans="1:29">
      <c r="A48" s="8" t="s">
        <v>50</v>
      </c>
      <c r="B48" s="7">
        <v>25</v>
      </c>
      <c r="C48" s="7">
        <v>43</v>
      </c>
      <c r="D48" s="7">
        <v>3</v>
      </c>
      <c r="E48" s="7">
        <v>25</v>
      </c>
      <c r="F48" s="7">
        <v>6</v>
      </c>
      <c r="G48" s="7">
        <v>0</v>
      </c>
      <c r="H48" s="7">
        <v>27</v>
      </c>
      <c r="I48" s="7">
        <v>7</v>
      </c>
      <c r="J48" s="7">
        <v>0</v>
      </c>
      <c r="K48" s="7">
        <v>26</v>
      </c>
      <c r="L48" s="7">
        <v>33</v>
      </c>
      <c r="M48" s="7">
        <v>3</v>
      </c>
      <c r="N48" s="7">
        <v>27</v>
      </c>
      <c r="O48" s="7">
        <v>11</v>
      </c>
      <c r="P48" s="7">
        <v>0</v>
      </c>
      <c r="Q48" s="7">
        <v>20</v>
      </c>
      <c r="R48" s="7">
        <v>37</v>
      </c>
      <c r="S48" s="7">
        <v>3</v>
      </c>
      <c r="T48" s="7">
        <v>21</v>
      </c>
      <c r="U48" s="7">
        <v>47</v>
      </c>
      <c r="V48" s="7">
        <v>2</v>
      </c>
      <c r="W48" s="7">
        <v>22</v>
      </c>
      <c r="X48" s="7">
        <v>48</v>
      </c>
      <c r="Y48" s="7">
        <v>2</v>
      </c>
      <c r="Z48" s="7">
        <f t="shared" si="0"/>
        <v>3</v>
      </c>
      <c r="AA48" s="7">
        <f t="shared" si="1"/>
        <v>425</v>
      </c>
      <c r="AB48" s="9"/>
    </row>
    <row r="49" spans="1:28">
      <c r="A49" s="8" t="s">
        <v>51</v>
      </c>
      <c r="B49" s="7">
        <v>20</v>
      </c>
      <c r="C49" s="7">
        <v>8</v>
      </c>
      <c r="D49" s="7">
        <v>0</v>
      </c>
      <c r="E49" s="7">
        <v>20</v>
      </c>
      <c r="F49" s="7">
        <v>15</v>
      </c>
      <c r="G49" s="7">
        <v>0</v>
      </c>
      <c r="H49" s="7">
        <v>16</v>
      </c>
      <c r="I49" s="7">
        <v>6</v>
      </c>
      <c r="J49" s="7">
        <v>0</v>
      </c>
      <c r="K49" s="7">
        <v>19</v>
      </c>
      <c r="L49" s="7">
        <v>13</v>
      </c>
      <c r="M49" s="7">
        <v>0</v>
      </c>
      <c r="N49" s="7">
        <v>27</v>
      </c>
      <c r="O49" s="7">
        <v>14</v>
      </c>
      <c r="P49" s="7">
        <v>0</v>
      </c>
      <c r="Q49" s="7">
        <v>19</v>
      </c>
      <c r="R49" s="7">
        <v>10</v>
      </c>
      <c r="S49" s="7">
        <v>0</v>
      </c>
      <c r="T49" s="7">
        <v>22</v>
      </c>
      <c r="U49" s="7">
        <v>46</v>
      </c>
      <c r="V49" s="7">
        <v>2</v>
      </c>
      <c r="W49" s="7">
        <v>22</v>
      </c>
      <c r="X49" s="7">
        <v>47</v>
      </c>
      <c r="Y49" s="7">
        <v>2</v>
      </c>
      <c r="Z49" s="7">
        <f t="shared" si="0"/>
        <v>6</v>
      </c>
      <c r="AA49" s="7">
        <f t="shared" si="1"/>
        <v>324</v>
      </c>
      <c r="AB49" s="9"/>
    </row>
    <row r="50" spans="1:28">
      <c r="A50" s="8" t="s">
        <v>52</v>
      </c>
      <c r="B50" s="7">
        <v>24</v>
      </c>
      <c r="C50" s="7">
        <v>28</v>
      </c>
      <c r="D50" s="7">
        <v>3</v>
      </c>
      <c r="E50" s="7">
        <v>28</v>
      </c>
      <c r="F50" s="7">
        <v>24</v>
      </c>
      <c r="G50" s="7">
        <v>3</v>
      </c>
      <c r="H50" s="7">
        <v>22</v>
      </c>
      <c r="I50" s="7">
        <v>0</v>
      </c>
      <c r="J50" s="7">
        <v>0</v>
      </c>
      <c r="K50" s="7">
        <v>26</v>
      </c>
      <c r="L50" s="7">
        <v>30</v>
      </c>
      <c r="M50" s="7">
        <v>3</v>
      </c>
      <c r="N50" s="7">
        <v>25</v>
      </c>
      <c r="O50" s="7">
        <v>13</v>
      </c>
      <c r="P50" s="7">
        <v>0</v>
      </c>
      <c r="Q50" s="7">
        <v>19</v>
      </c>
      <c r="R50" s="7">
        <v>29</v>
      </c>
      <c r="S50" s="7">
        <v>3</v>
      </c>
      <c r="T50" s="7">
        <v>22</v>
      </c>
      <c r="U50" s="7">
        <v>47</v>
      </c>
      <c r="V50" s="7">
        <v>2</v>
      </c>
      <c r="W50" s="7">
        <v>22</v>
      </c>
      <c r="X50" s="7">
        <v>46</v>
      </c>
      <c r="Y50" s="7">
        <v>2</v>
      </c>
      <c r="Z50" s="7">
        <f t="shared" si="0"/>
        <v>3</v>
      </c>
      <c r="AA50" s="7">
        <f t="shared" si="1"/>
        <v>405</v>
      </c>
      <c r="AB50" s="9"/>
    </row>
    <row r="51" spans="1:28">
      <c r="A51" s="8" t="s">
        <v>53</v>
      </c>
      <c r="B51" s="7">
        <v>22</v>
      </c>
      <c r="C51" s="7">
        <v>6</v>
      </c>
      <c r="D51" s="7">
        <v>0</v>
      </c>
      <c r="E51" s="7">
        <v>25</v>
      </c>
      <c r="F51" s="7">
        <v>2</v>
      </c>
      <c r="G51" s="7">
        <v>0</v>
      </c>
      <c r="H51" s="7">
        <v>20</v>
      </c>
      <c r="I51" s="7">
        <v>14</v>
      </c>
      <c r="J51" s="7">
        <v>0</v>
      </c>
      <c r="K51" s="7">
        <v>18</v>
      </c>
      <c r="L51" s="7">
        <v>15</v>
      </c>
      <c r="M51" s="7">
        <v>0</v>
      </c>
      <c r="N51" s="7">
        <v>26</v>
      </c>
      <c r="O51" s="7">
        <v>12</v>
      </c>
      <c r="P51" s="7">
        <v>0</v>
      </c>
      <c r="Q51" s="7">
        <v>15</v>
      </c>
      <c r="R51" s="7">
        <v>14</v>
      </c>
      <c r="S51" s="7">
        <v>0</v>
      </c>
      <c r="T51" s="7">
        <v>22</v>
      </c>
      <c r="U51" s="7">
        <v>48</v>
      </c>
      <c r="V51" s="7">
        <v>2</v>
      </c>
      <c r="W51" s="7">
        <v>22</v>
      </c>
      <c r="X51" s="7">
        <v>47</v>
      </c>
      <c r="Y51" s="7">
        <v>2</v>
      </c>
      <c r="Z51" s="7">
        <f t="shared" si="0"/>
        <v>6</v>
      </c>
      <c r="AA51" s="7">
        <f t="shared" si="1"/>
        <v>328</v>
      </c>
      <c r="AB51" s="9"/>
    </row>
    <row r="52" spans="1:28">
      <c r="A52" s="8" t="s">
        <v>54</v>
      </c>
      <c r="B52" s="7">
        <v>22</v>
      </c>
      <c r="C52" s="7">
        <v>35</v>
      </c>
      <c r="D52" s="7">
        <v>3</v>
      </c>
      <c r="E52" s="7">
        <v>27</v>
      </c>
      <c r="F52" s="7">
        <v>47</v>
      </c>
      <c r="G52" s="7">
        <v>3</v>
      </c>
      <c r="H52" s="7">
        <v>24</v>
      </c>
      <c r="I52" s="7">
        <v>40</v>
      </c>
      <c r="J52" s="7">
        <v>3</v>
      </c>
      <c r="K52" s="7">
        <v>24</v>
      </c>
      <c r="L52" s="7">
        <v>42</v>
      </c>
      <c r="M52" s="7">
        <v>3</v>
      </c>
      <c r="N52" s="7">
        <v>26</v>
      </c>
      <c r="O52" s="7">
        <v>10</v>
      </c>
      <c r="P52" s="7">
        <v>0</v>
      </c>
      <c r="Q52" s="7">
        <v>26</v>
      </c>
      <c r="R52" s="7">
        <v>37</v>
      </c>
      <c r="S52" s="7">
        <v>3</v>
      </c>
      <c r="T52" s="7">
        <v>22</v>
      </c>
      <c r="U52" s="7">
        <v>46</v>
      </c>
      <c r="V52" s="7">
        <v>2</v>
      </c>
      <c r="W52" s="7">
        <v>21</v>
      </c>
      <c r="X52" s="7">
        <v>47</v>
      </c>
      <c r="Y52" s="7">
        <v>2</v>
      </c>
      <c r="Z52" s="7">
        <f t="shared" si="0"/>
        <v>1</v>
      </c>
      <c r="AA52" s="7">
        <f t="shared" si="1"/>
        <v>496</v>
      </c>
      <c r="AB52" s="9"/>
    </row>
    <row r="53" spans="1:28">
      <c r="A53" s="8" t="s">
        <v>55</v>
      </c>
      <c r="B53" s="7">
        <v>24</v>
      </c>
      <c r="C53" s="7">
        <v>24</v>
      </c>
      <c r="D53" s="7">
        <v>3</v>
      </c>
      <c r="E53" s="7">
        <v>28</v>
      </c>
      <c r="F53" s="7">
        <v>43</v>
      </c>
      <c r="G53" s="7">
        <v>3</v>
      </c>
      <c r="H53" s="7">
        <v>27</v>
      </c>
      <c r="I53" s="7">
        <v>24</v>
      </c>
      <c r="J53" s="7">
        <v>3</v>
      </c>
      <c r="K53" s="7">
        <v>25</v>
      </c>
      <c r="L53" s="7">
        <v>42</v>
      </c>
      <c r="M53" s="7">
        <v>3</v>
      </c>
      <c r="N53" s="7">
        <v>29</v>
      </c>
      <c r="O53" s="7">
        <v>11</v>
      </c>
      <c r="P53" s="7">
        <v>0</v>
      </c>
      <c r="Q53" s="7">
        <v>26</v>
      </c>
      <c r="R53" s="7">
        <v>14</v>
      </c>
      <c r="S53" s="7">
        <v>0</v>
      </c>
      <c r="T53" s="7">
        <v>22</v>
      </c>
      <c r="U53" s="7">
        <v>46</v>
      </c>
      <c r="V53" s="7">
        <v>2</v>
      </c>
      <c r="W53" s="7">
        <v>23</v>
      </c>
      <c r="X53" s="7">
        <v>47</v>
      </c>
      <c r="Y53" s="7">
        <v>2</v>
      </c>
      <c r="Z53" s="7">
        <f t="shared" si="0"/>
        <v>2</v>
      </c>
      <c r="AA53" s="7">
        <f t="shared" si="1"/>
        <v>455</v>
      </c>
      <c r="AB53" s="9"/>
    </row>
    <row r="54" spans="1:28">
      <c r="A54" s="8" t="s">
        <v>56</v>
      </c>
      <c r="B54" s="7">
        <v>25</v>
      </c>
      <c r="C54" s="7">
        <v>12</v>
      </c>
      <c r="D54" s="7">
        <v>0</v>
      </c>
      <c r="E54" s="7">
        <v>26</v>
      </c>
      <c r="F54" s="7">
        <v>7</v>
      </c>
      <c r="G54" s="7">
        <v>0</v>
      </c>
      <c r="H54" s="7">
        <v>21</v>
      </c>
      <c r="I54" s="7"/>
      <c r="J54" s="7">
        <v>0</v>
      </c>
      <c r="K54" s="7">
        <v>21</v>
      </c>
      <c r="L54" s="7">
        <v>13</v>
      </c>
      <c r="M54" s="7">
        <v>0</v>
      </c>
      <c r="N54" s="7">
        <v>22</v>
      </c>
      <c r="O54" s="7"/>
      <c r="P54" s="7">
        <v>0</v>
      </c>
      <c r="Q54" s="7">
        <v>17</v>
      </c>
      <c r="R54" s="7">
        <v>8</v>
      </c>
      <c r="S54" s="7">
        <v>0</v>
      </c>
      <c r="T54" s="7">
        <v>22</v>
      </c>
      <c r="U54" s="7">
        <v>45</v>
      </c>
      <c r="V54" s="7">
        <v>2</v>
      </c>
      <c r="W54" s="7">
        <v>22</v>
      </c>
      <c r="X54" s="7">
        <v>46</v>
      </c>
      <c r="Y54" s="7">
        <v>2</v>
      </c>
      <c r="Z54" s="7">
        <f t="shared" si="0"/>
        <v>6</v>
      </c>
      <c r="AA54" s="7">
        <f t="shared" si="1"/>
        <v>307</v>
      </c>
      <c r="AB54" s="9"/>
    </row>
    <row r="55" spans="1:28">
      <c r="A55" s="8" t="s">
        <v>57</v>
      </c>
      <c r="B55" s="7">
        <v>21</v>
      </c>
      <c r="C55" s="7">
        <v>4</v>
      </c>
      <c r="D55" s="7">
        <v>0</v>
      </c>
      <c r="E55" s="7">
        <v>25</v>
      </c>
      <c r="F55" s="7">
        <v>8</v>
      </c>
      <c r="G55" s="7">
        <v>0</v>
      </c>
      <c r="H55" s="7">
        <v>25</v>
      </c>
      <c r="I55" s="7">
        <v>28</v>
      </c>
      <c r="J55" s="7">
        <v>3</v>
      </c>
      <c r="K55" s="7">
        <v>17</v>
      </c>
      <c r="L55" s="7">
        <v>4</v>
      </c>
      <c r="M55" s="7">
        <v>0</v>
      </c>
      <c r="N55" s="7">
        <v>26</v>
      </c>
      <c r="O55" s="7">
        <v>12</v>
      </c>
      <c r="P55" s="7">
        <v>0</v>
      </c>
      <c r="Q55" s="7">
        <v>17</v>
      </c>
      <c r="R55" s="7">
        <v>12</v>
      </c>
      <c r="S55" s="7">
        <v>0</v>
      </c>
      <c r="T55" s="7">
        <v>22</v>
      </c>
      <c r="U55" s="7">
        <v>46</v>
      </c>
      <c r="V55" s="7">
        <v>2</v>
      </c>
      <c r="W55" s="7">
        <v>21</v>
      </c>
      <c r="X55" s="7">
        <v>47</v>
      </c>
      <c r="Y55" s="7">
        <v>2</v>
      </c>
      <c r="Z55" s="7">
        <f t="shared" si="0"/>
        <v>5</v>
      </c>
      <c r="AA55" s="7">
        <f t="shared" si="1"/>
        <v>335</v>
      </c>
      <c r="AB55" s="9"/>
    </row>
    <row r="56" spans="1:28">
      <c r="A56" s="8" t="s">
        <v>58</v>
      </c>
      <c r="B56" s="7">
        <v>22</v>
      </c>
      <c r="C56" s="7">
        <v>42</v>
      </c>
      <c r="D56" s="7">
        <v>3</v>
      </c>
      <c r="E56" s="7">
        <v>26</v>
      </c>
      <c r="F56" s="7">
        <v>24</v>
      </c>
      <c r="G56" s="7">
        <v>3</v>
      </c>
      <c r="H56" s="7">
        <v>26</v>
      </c>
      <c r="I56" s="7">
        <v>0</v>
      </c>
      <c r="J56" s="7">
        <v>0</v>
      </c>
      <c r="K56" s="7">
        <v>21</v>
      </c>
      <c r="L56" s="7">
        <v>43</v>
      </c>
      <c r="M56" s="7">
        <v>3</v>
      </c>
      <c r="N56" s="7">
        <v>28</v>
      </c>
      <c r="O56" s="7">
        <v>24</v>
      </c>
      <c r="P56" s="7">
        <v>3</v>
      </c>
      <c r="Q56" s="7">
        <v>24</v>
      </c>
      <c r="R56" s="7">
        <v>28</v>
      </c>
      <c r="S56" s="7">
        <v>3</v>
      </c>
      <c r="T56" s="7">
        <v>21</v>
      </c>
      <c r="U56" s="7">
        <v>47</v>
      </c>
      <c r="V56" s="7">
        <v>2</v>
      </c>
      <c r="W56" s="7">
        <v>22</v>
      </c>
      <c r="X56" s="7">
        <v>48</v>
      </c>
      <c r="Y56" s="7">
        <v>2</v>
      </c>
      <c r="Z56" s="7">
        <f t="shared" si="0"/>
        <v>2</v>
      </c>
      <c r="AA56" s="7">
        <f t="shared" si="1"/>
        <v>446</v>
      </c>
      <c r="AB56" s="9"/>
    </row>
    <row r="57" spans="1:28">
      <c r="A57" s="8" t="s">
        <v>59</v>
      </c>
      <c r="B57" s="7">
        <v>17</v>
      </c>
      <c r="C57" s="7"/>
      <c r="D57" s="7">
        <v>0</v>
      </c>
      <c r="E57" s="7">
        <v>27</v>
      </c>
      <c r="F57" s="7"/>
      <c r="G57" s="7">
        <v>0</v>
      </c>
      <c r="H57" s="7">
        <v>23</v>
      </c>
      <c r="I57" s="7"/>
      <c r="J57" s="7">
        <v>0</v>
      </c>
      <c r="K57" s="7">
        <v>21</v>
      </c>
      <c r="L57" s="7"/>
      <c r="M57" s="7">
        <v>0</v>
      </c>
      <c r="N57" s="7">
        <v>21</v>
      </c>
      <c r="O57" s="7"/>
      <c r="P57" s="7">
        <v>0</v>
      </c>
      <c r="Q57" s="7">
        <v>15</v>
      </c>
      <c r="R57" s="7">
        <v>1</v>
      </c>
      <c r="S57" s="7">
        <v>0</v>
      </c>
      <c r="T57" s="7">
        <v>22</v>
      </c>
      <c r="U57" s="7">
        <v>46</v>
      </c>
      <c r="V57" s="7">
        <v>2</v>
      </c>
      <c r="W57" s="7">
        <v>21</v>
      </c>
      <c r="X57" s="7">
        <v>47</v>
      </c>
      <c r="Y57" s="7">
        <v>2</v>
      </c>
      <c r="Z57" s="7">
        <f t="shared" si="0"/>
        <v>6</v>
      </c>
      <c r="AA57" s="7">
        <f t="shared" si="1"/>
        <v>261</v>
      </c>
      <c r="AB57" s="9"/>
    </row>
    <row r="58" spans="1:28">
      <c r="A58" s="8" t="s">
        <v>60</v>
      </c>
      <c r="B58" s="7">
        <v>22</v>
      </c>
      <c r="C58" s="7">
        <v>24</v>
      </c>
      <c r="D58" s="7">
        <v>3</v>
      </c>
      <c r="E58" s="7">
        <v>23</v>
      </c>
      <c r="F58" s="7">
        <v>24</v>
      </c>
      <c r="G58" s="7">
        <v>3</v>
      </c>
      <c r="H58" s="7">
        <v>28</v>
      </c>
      <c r="I58" s="7">
        <v>11</v>
      </c>
      <c r="J58" s="7">
        <v>0</v>
      </c>
      <c r="K58" s="7">
        <v>25</v>
      </c>
      <c r="L58" s="7">
        <v>3</v>
      </c>
      <c r="M58" s="7">
        <v>0</v>
      </c>
      <c r="N58" s="7">
        <v>27</v>
      </c>
      <c r="O58" s="7">
        <v>25</v>
      </c>
      <c r="P58" s="7">
        <v>3</v>
      </c>
      <c r="Q58" s="7">
        <v>20</v>
      </c>
      <c r="R58" s="7">
        <v>6</v>
      </c>
      <c r="S58" s="7">
        <v>0</v>
      </c>
      <c r="T58" s="7">
        <v>22</v>
      </c>
      <c r="U58" s="7">
        <v>46</v>
      </c>
      <c r="V58" s="7">
        <v>2</v>
      </c>
      <c r="W58" s="7">
        <v>22</v>
      </c>
      <c r="X58" s="7">
        <v>47</v>
      </c>
      <c r="Y58" s="7">
        <v>2</v>
      </c>
      <c r="Z58" s="7">
        <f t="shared" si="0"/>
        <v>3</v>
      </c>
      <c r="AA58" s="7">
        <f t="shared" si="1"/>
        <v>375</v>
      </c>
      <c r="AB58" s="9"/>
    </row>
    <row r="59" spans="1:28">
      <c r="A59" s="8" t="s">
        <v>61</v>
      </c>
      <c r="B59" s="7">
        <v>23</v>
      </c>
      <c r="C59" s="7">
        <v>24</v>
      </c>
      <c r="D59" s="7">
        <v>3</v>
      </c>
      <c r="E59" s="7">
        <v>25</v>
      </c>
      <c r="F59" s="7">
        <v>35</v>
      </c>
      <c r="G59" s="7">
        <v>3</v>
      </c>
      <c r="H59" s="7">
        <v>23</v>
      </c>
      <c r="I59" s="7">
        <v>16</v>
      </c>
      <c r="J59" s="7">
        <v>0</v>
      </c>
      <c r="K59" s="7">
        <v>20</v>
      </c>
      <c r="L59" s="7">
        <v>35</v>
      </c>
      <c r="M59" s="7">
        <v>3</v>
      </c>
      <c r="N59" s="7">
        <v>21</v>
      </c>
      <c r="O59" s="7">
        <v>5</v>
      </c>
      <c r="P59" s="7">
        <v>0</v>
      </c>
      <c r="Q59" s="7">
        <v>21</v>
      </c>
      <c r="R59" s="7">
        <v>8</v>
      </c>
      <c r="S59" s="7">
        <v>0</v>
      </c>
      <c r="T59" s="7">
        <v>21</v>
      </c>
      <c r="U59" s="7">
        <v>48</v>
      </c>
      <c r="V59" s="7">
        <v>2</v>
      </c>
      <c r="W59" s="7">
        <v>22</v>
      </c>
      <c r="X59" s="7">
        <v>47</v>
      </c>
      <c r="Y59" s="7">
        <v>2</v>
      </c>
      <c r="Z59" s="7">
        <f t="shared" si="0"/>
        <v>3</v>
      </c>
      <c r="AA59" s="7">
        <f t="shared" si="1"/>
        <v>394</v>
      </c>
      <c r="AB59" s="9"/>
    </row>
    <row r="60" spans="1:28">
      <c r="A60" s="8" t="s">
        <v>62</v>
      </c>
      <c r="B60" s="7">
        <v>27</v>
      </c>
      <c r="C60" s="7">
        <v>36</v>
      </c>
      <c r="D60" s="7">
        <v>3</v>
      </c>
      <c r="E60" s="7">
        <v>28</v>
      </c>
      <c r="F60" s="7">
        <v>24</v>
      </c>
      <c r="G60" s="7">
        <v>3</v>
      </c>
      <c r="H60" s="7">
        <v>25</v>
      </c>
      <c r="I60" s="7">
        <v>24</v>
      </c>
      <c r="J60" s="7">
        <v>3</v>
      </c>
      <c r="K60" s="7">
        <v>24</v>
      </c>
      <c r="L60" s="7">
        <v>48</v>
      </c>
      <c r="M60" s="7">
        <v>3</v>
      </c>
      <c r="N60" s="7">
        <v>25</v>
      </c>
      <c r="O60" s="7">
        <v>25</v>
      </c>
      <c r="P60" s="7">
        <v>3</v>
      </c>
      <c r="Q60" s="7">
        <v>25</v>
      </c>
      <c r="R60" s="7">
        <v>8</v>
      </c>
      <c r="S60" s="7">
        <v>0</v>
      </c>
      <c r="T60" s="7">
        <v>22</v>
      </c>
      <c r="U60" s="7">
        <v>46</v>
      </c>
      <c r="V60" s="7">
        <v>2</v>
      </c>
      <c r="W60" s="7">
        <v>22</v>
      </c>
      <c r="X60" s="7">
        <v>47</v>
      </c>
      <c r="Y60" s="7">
        <v>2</v>
      </c>
      <c r="Z60" s="7">
        <f t="shared" si="0"/>
        <v>1</v>
      </c>
      <c r="AA60" s="7">
        <f t="shared" si="1"/>
        <v>456</v>
      </c>
      <c r="AB60" s="9"/>
    </row>
    <row r="61" spans="1:28">
      <c r="A61" s="8" t="s">
        <v>63</v>
      </c>
      <c r="B61" s="7">
        <v>25</v>
      </c>
      <c r="C61" s="7">
        <v>9</v>
      </c>
      <c r="D61" s="7">
        <v>0</v>
      </c>
      <c r="E61" s="7">
        <v>28</v>
      </c>
      <c r="F61" s="7">
        <v>48</v>
      </c>
      <c r="G61" s="7">
        <v>3</v>
      </c>
      <c r="H61" s="7">
        <v>30</v>
      </c>
      <c r="I61" s="7">
        <v>10</v>
      </c>
      <c r="J61" s="7">
        <v>0</v>
      </c>
      <c r="K61" s="7">
        <v>27</v>
      </c>
      <c r="L61" s="7">
        <v>43</v>
      </c>
      <c r="M61" s="7">
        <v>3</v>
      </c>
      <c r="N61" s="7">
        <v>28</v>
      </c>
      <c r="O61" s="7">
        <v>9</v>
      </c>
      <c r="P61" s="7">
        <v>0</v>
      </c>
      <c r="Q61" s="7">
        <v>25</v>
      </c>
      <c r="R61" s="7">
        <v>24</v>
      </c>
      <c r="S61" s="7">
        <v>3</v>
      </c>
      <c r="T61" s="7">
        <v>22</v>
      </c>
      <c r="U61" s="7">
        <v>46</v>
      </c>
      <c r="V61" s="7">
        <v>2</v>
      </c>
      <c r="W61" s="7">
        <v>23</v>
      </c>
      <c r="X61" s="7">
        <v>47</v>
      </c>
      <c r="Y61" s="7">
        <v>2</v>
      </c>
      <c r="Z61" s="7">
        <f t="shared" si="0"/>
        <v>3</v>
      </c>
      <c r="AA61" s="7">
        <f t="shared" si="1"/>
        <v>444</v>
      </c>
      <c r="AB61" s="9"/>
    </row>
    <row r="62" spans="1:28">
      <c r="A62" s="8" t="s">
        <v>64</v>
      </c>
      <c r="B62" s="7">
        <v>22</v>
      </c>
      <c r="C62" s="7">
        <v>26</v>
      </c>
      <c r="D62" s="7">
        <v>3</v>
      </c>
      <c r="E62" s="7">
        <v>26</v>
      </c>
      <c r="F62" s="7">
        <v>24</v>
      </c>
      <c r="G62" s="7">
        <v>3</v>
      </c>
      <c r="H62" s="7">
        <v>22</v>
      </c>
      <c r="I62" s="7">
        <v>24</v>
      </c>
      <c r="J62" s="7">
        <v>3</v>
      </c>
      <c r="K62" s="7">
        <v>24</v>
      </c>
      <c r="L62" s="7">
        <v>8</v>
      </c>
      <c r="M62" s="7">
        <v>0</v>
      </c>
      <c r="N62" s="7">
        <v>23</v>
      </c>
      <c r="O62" s="7">
        <v>28</v>
      </c>
      <c r="P62" s="7">
        <v>3</v>
      </c>
      <c r="Q62" s="7">
        <v>18</v>
      </c>
      <c r="R62" s="7">
        <v>28</v>
      </c>
      <c r="S62" s="7">
        <v>3</v>
      </c>
      <c r="T62" s="7">
        <v>22</v>
      </c>
      <c r="U62" s="7">
        <v>47</v>
      </c>
      <c r="V62" s="7">
        <v>2</v>
      </c>
      <c r="W62" s="7">
        <v>23</v>
      </c>
      <c r="X62" s="7">
        <v>48</v>
      </c>
      <c r="Y62" s="7">
        <v>2</v>
      </c>
      <c r="Z62" s="7">
        <f t="shared" si="0"/>
        <v>1</v>
      </c>
      <c r="AA62" s="7">
        <f t="shared" si="1"/>
        <v>413</v>
      </c>
      <c r="AB62" s="9"/>
    </row>
    <row r="63" spans="1:28">
      <c r="A63" s="8" t="s">
        <v>65</v>
      </c>
      <c r="B63" s="7">
        <v>23</v>
      </c>
      <c r="C63" s="7">
        <v>38</v>
      </c>
      <c r="D63" s="7">
        <v>3</v>
      </c>
      <c r="E63" s="7">
        <v>25</v>
      </c>
      <c r="F63" s="7">
        <v>35</v>
      </c>
      <c r="G63" s="7">
        <v>3</v>
      </c>
      <c r="H63" s="7">
        <v>27</v>
      </c>
      <c r="I63" s="7">
        <v>37</v>
      </c>
      <c r="J63" s="7">
        <v>3</v>
      </c>
      <c r="K63" s="7">
        <v>22</v>
      </c>
      <c r="L63" s="7">
        <v>44</v>
      </c>
      <c r="M63" s="7">
        <v>3</v>
      </c>
      <c r="N63" s="7">
        <v>25</v>
      </c>
      <c r="O63" s="7">
        <v>41</v>
      </c>
      <c r="P63" s="7">
        <v>3</v>
      </c>
      <c r="Q63" s="7">
        <v>24</v>
      </c>
      <c r="R63" s="7">
        <v>42</v>
      </c>
      <c r="S63" s="7">
        <v>3</v>
      </c>
      <c r="T63" s="7">
        <v>23</v>
      </c>
      <c r="U63" s="7">
        <v>45</v>
      </c>
      <c r="V63" s="7">
        <v>2</v>
      </c>
      <c r="W63" s="7">
        <v>22</v>
      </c>
      <c r="X63" s="7">
        <v>46</v>
      </c>
      <c r="Y63" s="7">
        <v>2</v>
      </c>
      <c r="Z63" s="7">
        <f t="shared" si="0"/>
        <v>0</v>
      </c>
      <c r="AA63" s="7">
        <f t="shared" si="1"/>
        <v>519</v>
      </c>
      <c r="AB63" s="9">
        <f t="shared" si="2"/>
        <v>69.199999999999989</v>
      </c>
    </row>
    <row r="64" spans="1:28">
      <c r="A64" s="8" t="s">
        <v>66</v>
      </c>
      <c r="B64" s="7">
        <v>26</v>
      </c>
      <c r="C64" s="7">
        <v>42</v>
      </c>
      <c r="D64" s="7">
        <v>3</v>
      </c>
      <c r="E64" s="7">
        <v>23</v>
      </c>
      <c r="F64" s="7">
        <v>5</v>
      </c>
      <c r="G64" s="7">
        <v>0</v>
      </c>
      <c r="H64" s="7">
        <v>27</v>
      </c>
      <c r="I64" s="7">
        <v>24</v>
      </c>
      <c r="J64" s="7">
        <v>3</v>
      </c>
      <c r="K64" s="7">
        <v>27</v>
      </c>
      <c r="L64" s="7">
        <v>36</v>
      </c>
      <c r="M64" s="7">
        <v>3</v>
      </c>
      <c r="N64" s="7">
        <v>23</v>
      </c>
      <c r="O64" s="7">
        <v>31</v>
      </c>
      <c r="P64" s="7">
        <v>3</v>
      </c>
      <c r="Q64" s="7">
        <v>26</v>
      </c>
      <c r="R64" s="7">
        <v>24</v>
      </c>
      <c r="S64" s="7">
        <v>3</v>
      </c>
      <c r="T64" s="7">
        <v>22</v>
      </c>
      <c r="U64" s="7">
        <v>45</v>
      </c>
      <c r="V64" s="7">
        <v>2</v>
      </c>
      <c r="W64" s="7">
        <v>23</v>
      </c>
      <c r="X64" s="7">
        <v>46</v>
      </c>
      <c r="Y64" s="7">
        <v>2</v>
      </c>
      <c r="Z64" s="7">
        <f t="shared" si="0"/>
        <v>1</v>
      </c>
      <c r="AA64" s="7">
        <f t="shared" si="1"/>
        <v>450</v>
      </c>
      <c r="AB64" s="9"/>
    </row>
    <row r="65" spans="1:29">
      <c r="A65" s="8" t="s">
        <v>67</v>
      </c>
      <c r="B65" s="7">
        <v>24</v>
      </c>
      <c r="C65" s="7"/>
      <c r="D65" s="7">
        <v>0</v>
      </c>
      <c r="E65" s="7">
        <v>28</v>
      </c>
      <c r="F65" s="7"/>
      <c r="G65" s="7">
        <v>0</v>
      </c>
      <c r="H65" s="7">
        <v>27</v>
      </c>
      <c r="I65" s="7"/>
      <c r="J65" s="7">
        <v>0</v>
      </c>
      <c r="K65" s="7">
        <v>18</v>
      </c>
      <c r="L65" s="7">
        <v>5</v>
      </c>
      <c r="M65" s="7">
        <v>0</v>
      </c>
      <c r="N65" s="7">
        <v>23</v>
      </c>
      <c r="O65" s="7">
        <v>3</v>
      </c>
      <c r="P65" s="7">
        <v>0</v>
      </c>
      <c r="Q65" s="7">
        <v>22</v>
      </c>
      <c r="R65" s="7"/>
      <c r="S65" s="7">
        <v>0</v>
      </c>
      <c r="T65" s="7">
        <v>22</v>
      </c>
      <c r="U65" s="7">
        <v>45</v>
      </c>
      <c r="V65" s="7">
        <v>2</v>
      </c>
      <c r="W65" s="7">
        <v>22</v>
      </c>
      <c r="X65" s="7">
        <v>46</v>
      </c>
      <c r="Y65" s="7">
        <v>2</v>
      </c>
      <c r="Z65" s="7">
        <f t="shared" si="0"/>
        <v>6</v>
      </c>
      <c r="AA65" s="7">
        <f t="shared" si="1"/>
        <v>285</v>
      </c>
      <c r="AB65" s="9"/>
    </row>
    <row r="66" spans="1:29">
      <c r="A66" s="8" t="s">
        <v>68</v>
      </c>
      <c r="B66" s="7">
        <v>23</v>
      </c>
      <c r="C66" s="7">
        <v>31</v>
      </c>
      <c r="D66" s="7">
        <v>3</v>
      </c>
      <c r="E66" s="7">
        <v>25</v>
      </c>
      <c r="F66" s="7">
        <v>25</v>
      </c>
      <c r="G66" s="7">
        <v>3</v>
      </c>
      <c r="H66" s="7">
        <v>25</v>
      </c>
      <c r="I66" s="7">
        <v>7</v>
      </c>
      <c r="J66" s="7">
        <v>0</v>
      </c>
      <c r="K66" s="7">
        <v>22</v>
      </c>
      <c r="L66" s="7">
        <v>24</v>
      </c>
      <c r="M66" s="7">
        <v>3</v>
      </c>
      <c r="N66" s="7">
        <v>28</v>
      </c>
      <c r="O66" s="7">
        <v>34</v>
      </c>
      <c r="P66" s="7">
        <v>3</v>
      </c>
      <c r="Q66" s="7">
        <v>22</v>
      </c>
      <c r="R66" s="7">
        <v>29</v>
      </c>
      <c r="S66" s="7">
        <v>3</v>
      </c>
      <c r="T66" s="7">
        <v>22</v>
      </c>
      <c r="U66" s="7">
        <v>47</v>
      </c>
      <c r="V66" s="7">
        <v>2</v>
      </c>
      <c r="W66" s="7">
        <v>22</v>
      </c>
      <c r="X66" s="7">
        <v>48</v>
      </c>
      <c r="Y66" s="7">
        <v>2</v>
      </c>
      <c r="Z66" s="7">
        <f t="shared" si="0"/>
        <v>1</v>
      </c>
      <c r="AA66" s="7">
        <f t="shared" si="1"/>
        <v>434</v>
      </c>
      <c r="AB66" s="9"/>
    </row>
    <row r="67" spans="1:29" s="13" customFormat="1">
      <c r="A67" s="10" t="s">
        <v>69</v>
      </c>
      <c r="B67" s="11">
        <v>27</v>
      </c>
      <c r="C67" s="11">
        <v>56</v>
      </c>
      <c r="D67" s="11">
        <v>3</v>
      </c>
      <c r="E67" s="11">
        <v>30</v>
      </c>
      <c r="F67" s="11">
        <v>54</v>
      </c>
      <c r="G67" s="11">
        <v>3</v>
      </c>
      <c r="H67" s="11">
        <v>28</v>
      </c>
      <c r="I67" s="11">
        <v>29</v>
      </c>
      <c r="J67" s="11">
        <v>3</v>
      </c>
      <c r="K67" s="11">
        <v>25</v>
      </c>
      <c r="L67" s="11">
        <v>42</v>
      </c>
      <c r="M67" s="11">
        <v>3</v>
      </c>
      <c r="N67" s="11">
        <v>29</v>
      </c>
      <c r="O67" s="11">
        <v>43</v>
      </c>
      <c r="P67" s="11">
        <v>3</v>
      </c>
      <c r="Q67" s="11">
        <v>28</v>
      </c>
      <c r="R67" s="11">
        <v>53</v>
      </c>
      <c r="S67" s="11">
        <v>3</v>
      </c>
      <c r="T67" s="11">
        <v>24</v>
      </c>
      <c r="U67" s="11">
        <v>49</v>
      </c>
      <c r="V67" s="11">
        <v>2</v>
      </c>
      <c r="W67" s="11">
        <v>24</v>
      </c>
      <c r="X67" s="11">
        <v>49</v>
      </c>
      <c r="Y67" s="11">
        <v>2</v>
      </c>
      <c r="Z67" s="11">
        <f t="shared" si="0"/>
        <v>0</v>
      </c>
      <c r="AA67" s="11">
        <f t="shared" si="1"/>
        <v>590</v>
      </c>
      <c r="AB67" s="12">
        <f t="shared" si="2"/>
        <v>78.666666666666657</v>
      </c>
      <c r="AC67" s="13">
        <v>1</v>
      </c>
    </row>
    <row r="68" spans="1:29">
      <c r="A68" s="8" t="s">
        <v>70</v>
      </c>
      <c r="B68" s="7">
        <v>23</v>
      </c>
      <c r="C68" s="7"/>
      <c r="D68" s="7">
        <v>0</v>
      </c>
      <c r="E68" s="7">
        <v>16</v>
      </c>
      <c r="F68" s="7"/>
      <c r="G68" s="7">
        <v>0</v>
      </c>
      <c r="H68" s="7">
        <v>9</v>
      </c>
      <c r="I68" s="7"/>
      <c r="J68" s="7">
        <v>0</v>
      </c>
      <c r="K68" s="7">
        <v>16</v>
      </c>
      <c r="L68" s="7">
        <v>-1</v>
      </c>
      <c r="M68" s="7">
        <v>0</v>
      </c>
      <c r="N68" s="7">
        <v>15</v>
      </c>
      <c r="O68" s="7"/>
      <c r="P68" s="7">
        <v>0</v>
      </c>
      <c r="Q68" s="7">
        <v>14</v>
      </c>
      <c r="R68" s="7"/>
      <c r="S68" s="7">
        <v>0</v>
      </c>
      <c r="T68" s="7">
        <v>22</v>
      </c>
      <c r="U68" s="7">
        <v>45</v>
      </c>
      <c r="V68" s="7">
        <v>2</v>
      </c>
      <c r="W68" s="7">
        <v>21</v>
      </c>
      <c r="X68" s="7">
        <v>46</v>
      </c>
      <c r="Y68" s="7">
        <v>2</v>
      </c>
      <c r="Z68" s="7">
        <f t="shared" si="0"/>
        <v>6</v>
      </c>
      <c r="AA68" s="7">
        <f t="shared" si="1"/>
        <v>226</v>
      </c>
      <c r="AB68" s="9"/>
    </row>
    <row r="69" spans="1:29">
      <c r="A69" s="8" t="s">
        <v>71</v>
      </c>
      <c r="B69" s="7">
        <v>21</v>
      </c>
      <c r="C69" s="7">
        <v>1</v>
      </c>
      <c r="D69" s="7">
        <v>0</v>
      </c>
      <c r="E69" s="7">
        <v>15</v>
      </c>
      <c r="F69" s="7"/>
      <c r="G69" s="7">
        <v>0</v>
      </c>
      <c r="H69" s="7">
        <v>21</v>
      </c>
      <c r="I69" s="7"/>
      <c r="J69" s="7">
        <v>0</v>
      </c>
      <c r="K69" s="7">
        <v>18</v>
      </c>
      <c r="L69" s="7">
        <v>27</v>
      </c>
      <c r="M69" s="7">
        <v>3</v>
      </c>
      <c r="N69" s="7">
        <v>15</v>
      </c>
      <c r="O69" s="7"/>
      <c r="P69" s="7">
        <v>0</v>
      </c>
      <c r="Q69" s="7">
        <v>12</v>
      </c>
      <c r="R69" s="7"/>
      <c r="S69" s="7">
        <v>0</v>
      </c>
      <c r="T69" s="7">
        <v>22</v>
      </c>
      <c r="U69" s="7">
        <v>46</v>
      </c>
      <c r="V69" s="7">
        <v>2</v>
      </c>
      <c r="W69" s="7">
        <v>21</v>
      </c>
      <c r="X69" s="7">
        <v>47</v>
      </c>
      <c r="Y69" s="7">
        <v>2</v>
      </c>
      <c r="Z69" s="7">
        <f t="shared" si="0"/>
        <v>5</v>
      </c>
      <c r="AA69" s="7">
        <f t="shared" si="1"/>
        <v>266</v>
      </c>
      <c r="AB69" s="9"/>
    </row>
    <row r="70" spans="1:29">
      <c r="A70" s="8" t="s">
        <v>72</v>
      </c>
      <c r="B70" s="7">
        <v>23</v>
      </c>
      <c r="C70" s="7">
        <v>40</v>
      </c>
      <c r="D70" s="7">
        <v>3</v>
      </c>
      <c r="E70" s="7">
        <v>25</v>
      </c>
      <c r="F70" s="7">
        <v>33</v>
      </c>
      <c r="G70" s="7">
        <v>3</v>
      </c>
      <c r="H70" s="7">
        <v>24</v>
      </c>
      <c r="I70" s="7">
        <v>7</v>
      </c>
      <c r="J70" s="7">
        <v>0</v>
      </c>
      <c r="K70" s="7">
        <v>24</v>
      </c>
      <c r="L70" s="7">
        <v>36</v>
      </c>
      <c r="M70" s="7">
        <v>3</v>
      </c>
      <c r="N70" s="7">
        <v>22</v>
      </c>
      <c r="O70" s="7">
        <v>49</v>
      </c>
      <c r="P70" s="7">
        <v>3</v>
      </c>
      <c r="Q70" s="7">
        <v>24</v>
      </c>
      <c r="R70" s="7">
        <v>33</v>
      </c>
      <c r="S70" s="7">
        <v>3</v>
      </c>
      <c r="T70" s="7">
        <v>21</v>
      </c>
      <c r="U70" s="7">
        <v>47</v>
      </c>
      <c r="V70" s="7">
        <v>2</v>
      </c>
      <c r="W70" s="7">
        <v>22</v>
      </c>
      <c r="X70" s="7">
        <v>48</v>
      </c>
      <c r="Y70" s="7">
        <v>2</v>
      </c>
      <c r="Z70" s="7">
        <f t="shared" si="0"/>
        <v>1</v>
      </c>
      <c r="AA70" s="7">
        <f t="shared" si="1"/>
        <v>478</v>
      </c>
      <c r="AB70" s="9"/>
    </row>
    <row r="71" spans="1:29">
      <c r="A71" s="8" t="s">
        <v>73</v>
      </c>
      <c r="B71" s="7">
        <v>17</v>
      </c>
      <c r="C71" s="7">
        <v>10</v>
      </c>
      <c r="D71" s="7">
        <v>0</v>
      </c>
      <c r="E71" s="7">
        <v>28</v>
      </c>
      <c r="F71" s="7">
        <v>33</v>
      </c>
      <c r="G71" s="7">
        <v>3</v>
      </c>
      <c r="H71" s="7">
        <v>20</v>
      </c>
      <c r="I71" s="7">
        <v>12</v>
      </c>
      <c r="J71" s="7">
        <v>0</v>
      </c>
      <c r="K71" s="7">
        <v>18</v>
      </c>
      <c r="L71" s="7">
        <v>35</v>
      </c>
      <c r="M71" s="7">
        <v>3</v>
      </c>
      <c r="N71" s="7">
        <v>24</v>
      </c>
      <c r="O71" s="7">
        <v>25</v>
      </c>
      <c r="P71" s="7">
        <v>3</v>
      </c>
      <c r="Q71" s="7">
        <v>22</v>
      </c>
      <c r="R71" s="7">
        <v>24</v>
      </c>
      <c r="S71" s="7">
        <v>3</v>
      </c>
      <c r="T71" s="7">
        <v>21</v>
      </c>
      <c r="U71" s="7">
        <v>47</v>
      </c>
      <c r="V71" s="7">
        <v>2</v>
      </c>
      <c r="W71" s="7">
        <v>22</v>
      </c>
      <c r="X71" s="7">
        <v>46</v>
      </c>
      <c r="Y71" s="7">
        <v>2</v>
      </c>
      <c r="Z71" s="7">
        <f t="shared" ref="Z71:Z100" si="3">COUNTIF(B71:Y71, "=0")</f>
        <v>2</v>
      </c>
      <c r="AA71" s="7">
        <f t="shared" ref="AA71:AA100" si="4">B71+C71+E71+F71+H71+I71+K71+L71+N71+O71+Q71+R71+T71+U71+W71+X71</f>
        <v>404</v>
      </c>
      <c r="AB71" s="9"/>
    </row>
    <row r="72" spans="1:29">
      <c r="A72" s="8" t="s">
        <v>74</v>
      </c>
      <c r="B72" s="7">
        <v>20</v>
      </c>
      <c r="C72" s="7">
        <v>54</v>
      </c>
      <c r="D72" s="7">
        <v>3</v>
      </c>
      <c r="E72" s="7">
        <v>22</v>
      </c>
      <c r="F72" s="7">
        <v>9</v>
      </c>
      <c r="G72" s="7">
        <v>0</v>
      </c>
      <c r="H72" s="7">
        <v>27</v>
      </c>
      <c r="I72" s="7">
        <v>0</v>
      </c>
      <c r="J72" s="7">
        <v>0</v>
      </c>
      <c r="K72" s="7">
        <v>17</v>
      </c>
      <c r="L72" s="7">
        <v>27</v>
      </c>
      <c r="M72" s="7">
        <v>3</v>
      </c>
      <c r="N72" s="7">
        <v>24</v>
      </c>
      <c r="O72" s="7">
        <v>3</v>
      </c>
      <c r="P72" s="7">
        <v>0</v>
      </c>
      <c r="Q72" s="7">
        <v>22</v>
      </c>
      <c r="R72" s="7">
        <v>4</v>
      </c>
      <c r="S72" s="7">
        <v>0</v>
      </c>
      <c r="T72" s="7">
        <v>22</v>
      </c>
      <c r="U72" s="7">
        <v>46</v>
      </c>
      <c r="V72" s="7">
        <v>2</v>
      </c>
      <c r="W72" s="7">
        <v>21</v>
      </c>
      <c r="X72" s="7">
        <v>47</v>
      </c>
      <c r="Y72" s="7">
        <v>2</v>
      </c>
      <c r="Z72" s="7">
        <f t="shared" si="3"/>
        <v>5</v>
      </c>
      <c r="AA72" s="7">
        <f t="shared" si="4"/>
        <v>365</v>
      </c>
      <c r="AB72" s="9"/>
    </row>
    <row r="73" spans="1:29">
      <c r="A73" s="8" t="s">
        <v>75</v>
      </c>
      <c r="B73" s="7">
        <v>19</v>
      </c>
      <c r="C73" s="7">
        <v>8</v>
      </c>
      <c r="D73" s="7">
        <v>0</v>
      </c>
      <c r="E73" s="7">
        <v>28</v>
      </c>
      <c r="F73" s="7">
        <v>12</v>
      </c>
      <c r="G73" s="7">
        <v>0</v>
      </c>
      <c r="H73" s="7">
        <v>27</v>
      </c>
      <c r="I73" s="7"/>
      <c r="J73" s="7">
        <v>0</v>
      </c>
      <c r="K73" s="7">
        <v>21</v>
      </c>
      <c r="L73" s="7">
        <v>0</v>
      </c>
      <c r="M73" s="7">
        <v>0</v>
      </c>
      <c r="N73" s="7">
        <v>27</v>
      </c>
      <c r="O73" s="7"/>
      <c r="P73" s="7">
        <v>0</v>
      </c>
      <c r="Q73" s="7">
        <v>18</v>
      </c>
      <c r="R73" s="7"/>
      <c r="S73" s="7">
        <v>0</v>
      </c>
      <c r="T73" s="7">
        <v>22</v>
      </c>
      <c r="U73" s="7">
        <v>46</v>
      </c>
      <c r="V73" s="7">
        <v>2</v>
      </c>
      <c r="W73" s="7">
        <v>23</v>
      </c>
      <c r="X73" s="7">
        <v>47</v>
      </c>
      <c r="Y73" s="7">
        <v>2</v>
      </c>
      <c r="Z73" s="7">
        <f t="shared" si="3"/>
        <v>7</v>
      </c>
      <c r="AA73" s="7">
        <f t="shared" si="4"/>
        <v>298</v>
      </c>
      <c r="AB73" s="9"/>
    </row>
    <row r="74" spans="1:29">
      <c r="A74" s="8" t="s">
        <v>76</v>
      </c>
      <c r="B74" s="7">
        <v>23</v>
      </c>
      <c r="C74" s="7">
        <v>37</v>
      </c>
      <c r="D74" s="7">
        <v>3</v>
      </c>
      <c r="E74" s="7">
        <v>27</v>
      </c>
      <c r="F74" s="7">
        <v>26</v>
      </c>
      <c r="G74" s="7">
        <v>3</v>
      </c>
      <c r="H74" s="7">
        <v>27</v>
      </c>
      <c r="I74" s="7">
        <v>4</v>
      </c>
      <c r="J74" s="7">
        <v>0</v>
      </c>
      <c r="K74" s="7">
        <v>23</v>
      </c>
      <c r="L74" s="7">
        <v>24</v>
      </c>
      <c r="M74" s="7">
        <v>3</v>
      </c>
      <c r="N74" s="7">
        <v>26</v>
      </c>
      <c r="O74" s="7">
        <v>27</v>
      </c>
      <c r="P74" s="7">
        <v>3</v>
      </c>
      <c r="Q74" s="7">
        <v>26</v>
      </c>
      <c r="R74" s="7">
        <v>39</v>
      </c>
      <c r="S74" s="7">
        <v>3</v>
      </c>
      <c r="T74" s="7">
        <v>22</v>
      </c>
      <c r="U74" s="7">
        <v>47</v>
      </c>
      <c r="V74" s="7">
        <v>2</v>
      </c>
      <c r="W74" s="7">
        <v>22</v>
      </c>
      <c r="X74" s="7">
        <v>46</v>
      </c>
      <c r="Y74" s="7">
        <v>2</v>
      </c>
      <c r="Z74" s="7">
        <f t="shared" si="3"/>
        <v>1</v>
      </c>
      <c r="AA74" s="7">
        <f t="shared" si="4"/>
        <v>446</v>
      </c>
      <c r="AB74" s="9"/>
    </row>
    <row r="75" spans="1:29">
      <c r="A75" s="8" t="s">
        <v>77</v>
      </c>
      <c r="B75" s="7">
        <v>22</v>
      </c>
      <c r="C75" s="7">
        <v>28</v>
      </c>
      <c r="D75" s="7">
        <v>3</v>
      </c>
      <c r="E75" s="7">
        <v>20</v>
      </c>
      <c r="F75" s="7">
        <v>33</v>
      </c>
      <c r="G75" s="7">
        <v>3</v>
      </c>
      <c r="H75" s="7">
        <v>27</v>
      </c>
      <c r="I75" s="7">
        <v>24</v>
      </c>
      <c r="J75" s="7">
        <v>3</v>
      </c>
      <c r="K75" s="7">
        <v>28</v>
      </c>
      <c r="L75" s="7">
        <v>37</v>
      </c>
      <c r="M75" s="7">
        <v>3</v>
      </c>
      <c r="N75" s="7">
        <v>25</v>
      </c>
      <c r="O75" s="7">
        <v>10</v>
      </c>
      <c r="P75" s="7">
        <v>0</v>
      </c>
      <c r="Q75" s="7">
        <v>22</v>
      </c>
      <c r="R75" s="7">
        <v>31</v>
      </c>
      <c r="S75" s="7">
        <v>3</v>
      </c>
      <c r="T75" s="7">
        <v>22</v>
      </c>
      <c r="U75" s="7">
        <v>46</v>
      </c>
      <c r="V75" s="7">
        <v>2</v>
      </c>
      <c r="W75" s="7">
        <v>22</v>
      </c>
      <c r="X75" s="7">
        <v>47</v>
      </c>
      <c r="Y75" s="7">
        <v>2</v>
      </c>
      <c r="Z75" s="7">
        <f t="shared" si="3"/>
        <v>1</v>
      </c>
      <c r="AA75" s="7">
        <f t="shared" si="4"/>
        <v>444</v>
      </c>
      <c r="AB75" s="9"/>
    </row>
    <row r="76" spans="1:29">
      <c r="A76" s="8" t="s">
        <v>78</v>
      </c>
      <c r="B76" s="7">
        <v>22</v>
      </c>
      <c r="C76" s="7">
        <v>34</v>
      </c>
      <c r="D76" s="7">
        <v>3</v>
      </c>
      <c r="E76" s="7">
        <v>21</v>
      </c>
      <c r="F76" s="7">
        <v>36</v>
      </c>
      <c r="G76" s="7">
        <v>3</v>
      </c>
      <c r="H76" s="7">
        <v>26</v>
      </c>
      <c r="I76" s="7">
        <v>3</v>
      </c>
      <c r="J76" s="7">
        <v>0</v>
      </c>
      <c r="K76" s="7">
        <v>22</v>
      </c>
      <c r="L76" s="7">
        <v>38</v>
      </c>
      <c r="M76" s="7">
        <v>3</v>
      </c>
      <c r="N76" s="7">
        <v>22</v>
      </c>
      <c r="O76" s="7">
        <v>3</v>
      </c>
      <c r="P76" s="7">
        <v>0</v>
      </c>
      <c r="Q76" s="7">
        <v>17</v>
      </c>
      <c r="R76" s="7">
        <v>8</v>
      </c>
      <c r="S76" s="7">
        <v>0</v>
      </c>
      <c r="T76" s="7">
        <v>22</v>
      </c>
      <c r="U76" s="7">
        <v>46</v>
      </c>
      <c r="V76" s="7">
        <v>2</v>
      </c>
      <c r="W76" s="7">
        <v>21</v>
      </c>
      <c r="X76" s="7">
        <v>47</v>
      </c>
      <c r="Y76" s="7">
        <v>2</v>
      </c>
      <c r="Z76" s="7">
        <f t="shared" si="3"/>
        <v>3</v>
      </c>
      <c r="AA76" s="7">
        <f t="shared" si="4"/>
        <v>388</v>
      </c>
      <c r="AB76" s="9"/>
    </row>
    <row r="77" spans="1:29">
      <c r="A77" s="8" t="s">
        <v>79</v>
      </c>
      <c r="B77" s="7">
        <v>21</v>
      </c>
      <c r="C77" s="7">
        <v>6</v>
      </c>
      <c r="D77" s="7">
        <v>0</v>
      </c>
      <c r="E77" s="7">
        <v>25</v>
      </c>
      <c r="F77" s="7">
        <v>11</v>
      </c>
      <c r="G77" s="7">
        <v>0</v>
      </c>
      <c r="H77" s="7">
        <v>25</v>
      </c>
      <c r="I77" s="7">
        <v>24</v>
      </c>
      <c r="J77" s="7">
        <v>3</v>
      </c>
      <c r="K77" s="7">
        <v>24</v>
      </c>
      <c r="L77" s="7">
        <v>13</v>
      </c>
      <c r="M77" s="7">
        <v>0</v>
      </c>
      <c r="N77" s="7">
        <v>26</v>
      </c>
      <c r="O77" s="7">
        <v>11</v>
      </c>
      <c r="P77" s="7">
        <v>0</v>
      </c>
      <c r="Q77" s="7">
        <v>19</v>
      </c>
      <c r="R77" s="7">
        <v>15</v>
      </c>
      <c r="S77" s="7">
        <v>0</v>
      </c>
      <c r="T77" s="7">
        <v>22</v>
      </c>
      <c r="U77" s="7">
        <v>46</v>
      </c>
      <c r="V77" s="7">
        <v>2</v>
      </c>
      <c r="W77" s="7">
        <v>22</v>
      </c>
      <c r="X77" s="7">
        <v>47</v>
      </c>
      <c r="Y77" s="7">
        <v>2</v>
      </c>
      <c r="Z77" s="7">
        <f t="shared" si="3"/>
        <v>5</v>
      </c>
      <c r="AA77" s="7">
        <f t="shared" si="4"/>
        <v>357</v>
      </c>
      <c r="AB77" s="9"/>
    </row>
    <row r="78" spans="1:29">
      <c r="A78" s="8" t="s">
        <v>80</v>
      </c>
      <c r="B78" s="7">
        <v>17</v>
      </c>
      <c r="C78" s="7">
        <v>4</v>
      </c>
      <c r="D78" s="7">
        <v>0</v>
      </c>
      <c r="E78" s="7">
        <v>17</v>
      </c>
      <c r="F78" s="7">
        <v>4</v>
      </c>
      <c r="G78" s="7">
        <v>0</v>
      </c>
      <c r="H78" s="7">
        <v>18</v>
      </c>
      <c r="I78" s="7"/>
      <c r="J78" s="7">
        <v>0</v>
      </c>
      <c r="K78" s="7">
        <v>18</v>
      </c>
      <c r="L78" s="7">
        <v>5</v>
      </c>
      <c r="M78" s="7">
        <v>0</v>
      </c>
      <c r="N78" s="7">
        <v>15</v>
      </c>
      <c r="O78" s="7">
        <v>3</v>
      </c>
      <c r="P78" s="7">
        <v>0</v>
      </c>
      <c r="Q78" s="7">
        <v>13</v>
      </c>
      <c r="R78" s="7">
        <v>3</v>
      </c>
      <c r="S78" s="7">
        <v>0</v>
      </c>
      <c r="T78" s="7"/>
      <c r="U78" s="7"/>
      <c r="V78" s="7">
        <v>0</v>
      </c>
      <c r="W78" s="7"/>
      <c r="X78" s="7"/>
      <c r="Y78" s="7">
        <v>0</v>
      </c>
      <c r="Z78" s="7">
        <f t="shared" si="3"/>
        <v>8</v>
      </c>
      <c r="AA78" s="7">
        <f t="shared" si="4"/>
        <v>117</v>
      </c>
      <c r="AB78" s="9"/>
    </row>
    <row r="79" spans="1:29">
      <c r="A79" s="8" t="s">
        <v>81</v>
      </c>
      <c r="B79" s="7">
        <v>25</v>
      </c>
      <c r="C79" s="7">
        <v>36</v>
      </c>
      <c r="D79" s="7">
        <v>3</v>
      </c>
      <c r="E79" s="7">
        <v>26</v>
      </c>
      <c r="F79" s="7">
        <v>24</v>
      </c>
      <c r="G79" s="7">
        <v>3</v>
      </c>
      <c r="H79" s="7">
        <v>24</v>
      </c>
      <c r="I79" s="7">
        <v>24</v>
      </c>
      <c r="J79" s="7">
        <v>3</v>
      </c>
      <c r="K79" s="7">
        <v>23</v>
      </c>
      <c r="L79" s="7">
        <v>26</v>
      </c>
      <c r="M79" s="7">
        <v>3</v>
      </c>
      <c r="N79" s="7">
        <v>27</v>
      </c>
      <c r="O79" s="7">
        <v>34</v>
      </c>
      <c r="P79" s="7">
        <v>3</v>
      </c>
      <c r="Q79" s="7">
        <v>21</v>
      </c>
      <c r="R79" s="7">
        <v>37</v>
      </c>
      <c r="S79" s="7">
        <v>3</v>
      </c>
      <c r="T79" s="7">
        <v>22</v>
      </c>
      <c r="U79" s="7">
        <v>47</v>
      </c>
      <c r="V79" s="7">
        <v>2</v>
      </c>
      <c r="W79" s="7">
        <v>22</v>
      </c>
      <c r="X79" s="7">
        <v>46</v>
      </c>
      <c r="Y79" s="7">
        <v>2</v>
      </c>
      <c r="Z79" s="7">
        <f t="shared" si="3"/>
        <v>0</v>
      </c>
      <c r="AA79" s="7">
        <f t="shared" si="4"/>
        <v>464</v>
      </c>
      <c r="AB79" s="9">
        <f t="shared" ref="AB71:AB100" si="5">AA79/750*100</f>
        <v>61.866666666666667</v>
      </c>
    </row>
    <row r="80" spans="1:29">
      <c r="A80" s="8" t="s">
        <v>82</v>
      </c>
      <c r="B80" s="7">
        <v>11</v>
      </c>
      <c r="C80" s="7"/>
      <c r="D80" s="7">
        <v>0</v>
      </c>
      <c r="E80" s="7">
        <v>25</v>
      </c>
      <c r="F80" s="7"/>
      <c r="G80" s="7">
        <v>0</v>
      </c>
      <c r="H80" s="7">
        <v>14</v>
      </c>
      <c r="I80" s="7"/>
      <c r="J80" s="7">
        <v>0</v>
      </c>
      <c r="K80" s="7">
        <v>4</v>
      </c>
      <c r="L80" s="7"/>
      <c r="M80" s="7">
        <v>0</v>
      </c>
      <c r="N80" s="7">
        <v>10</v>
      </c>
      <c r="O80" s="7"/>
      <c r="P80" s="7">
        <v>0</v>
      </c>
      <c r="Q80" s="7">
        <v>12</v>
      </c>
      <c r="R80" s="7"/>
      <c r="S80" s="7">
        <v>0</v>
      </c>
      <c r="T80" s="7">
        <v>14</v>
      </c>
      <c r="U80" s="7"/>
      <c r="V80" s="7">
        <v>0</v>
      </c>
      <c r="W80" s="7">
        <v>14</v>
      </c>
      <c r="X80" s="7"/>
      <c r="Y80" s="7">
        <v>0</v>
      </c>
      <c r="Z80" s="7">
        <f t="shared" si="3"/>
        <v>8</v>
      </c>
      <c r="AA80" s="7">
        <f t="shared" si="4"/>
        <v>104</v>
      </c>
      <c r="AB80" s="9"/>
    </row>
    <row r="81" spans="1:29">
      <c r="A81" s="8" t="s">
        <v>83</v>
      </c>
      <c r="B81" s="7">
        <v>24</v>
      </c>
      <c r="C81" s="7">
        <v>5</v>
      </c>
      <c r="D81" s="7">
        <v>0</v>
      </c>
      <c r="E81" s="7">
        <v>24</v>
      </c>
      <c r="F81" s="7">
        <v>8</v>
      </c>
      <c r="G81" s="7">
        <v>0</v>
      </c>
      <c r="H81" s="7">
        <v>20</v>
      </c>
      <c r="I81" s="7">
        <v>3</v>
      </c>
      <c r="J81" s="7">
        <v>0</v>
      </c>
      <c r="K81" s="7">
        <v>18</v>
      </c>
      <c r="L81" s="7">
        <v>41</v>
      </c>
      <c r="M81" s="7">
        <v>3</v>
      </c>
      <c r="N81" s="7">
        <v>15</v>
      </c>
      <c r="O81" s="7">
        <v>9</v>
      </c>
      <c r="P81" s="7">
        <v>0</v>
      </c>
      <c r="Q81" s="7">
        <v>16</v>
      </c>
      <c r="R81" s="7">
        <v>6</v>
      </c>
      <c r="S81" s="7">
        <v>0</v>
      </c>
      <c r="T81" s="7">
        <v>22</v>
      </c>
      <c r="U81" s="7">
        <v>48</v>
      </c>
      <c r="V81" s="7">
        <v>2</v>
      </c>
      <c r="W81" s="7">
        <v>22</v>
      </c>
      <c r="X81" s="7">
        <v>47</v>
      </c>
      <c r="Y81" s="7">
        <v>2</v>
      </c>
      <c r="Z81" s="7">
        <f t="shared" si="3"/>
        <v>5</v>
      </c>
      <c r="AA81" s="7">
        <f t="shared" si="4"/>
        <v>328</v>
      </c>
      <c r="AB81" s="9"/>
    </row>
    <row r="82" spans="1:29">
      <c r="A82" s="8" t="s">
        <v>84</v>
      </c>
      <c r="B82" s="7">
        <v>16</v>
      </c>
      <c r="C82" s="7">
        <v>3</v>
      </c>
      <c r="D82" s="7">
        <v>0</v>
      </c>
      <c r="E82" s="7">
        <v>23</v>
      </c>
      <c r="F82" s="7">
        <v>24</v>
      </c>
      <c r="G82" s="7">
        <v>3</v>
      </c>
      <c r="H82" s="7">
        <v>22</v>
      </c>
      <c r="I82" s="7">
        <v>0</v>
      </c>
      <c r="J82" s="7">
        <v>0</v>
      </c>
      <c r="K82" s="7">
        <v>13</v>
      </c>
      <c r="L82" s="7">
        <v>0</v>
      </c>
      <c r="M82" s="7">
        <v>0</v>
      </c>
      <c r="N82" s="7">
        <v>18</v>
      </c>
      <c r="O82" s="7">
        <v>0</v>
      </c>
      <c r="P82" s="7">
        <v>0</v>
      </c>
      <c r="Q82" s="7">
        <v>16</v>
      </c>
      <c r="R82" s="7">
        <v>8</v>
      </c>
      <c r="S82" s="7">
        <v>0</v>
      </c>
      <c r="T82" s="7">
        <v>22</v>
      </c>
      <c r="U82" s="7">
        <v>47</v>
      </c>
      <c r="V82" s="7">
        <v>2</v>
      </c>
      <c r="W82" s="7">
        <v>22</v>
      </c>
      <c r="X82" s="7">
        <v>48</v>
      </c>
      <c r="Y82" s="7">
        <v>2</v>
      </c>
      <c r="Z82" s="7">
        <f t="shared" si="3"/>
        <v>8</v>
      </c>
      <c r="AA82" s="7">
        <f t="shared" si="4"/>
        <v>282</v>
      </c>
      <c r="AB82" s="9"/>
    </row>
    <row r="83" spans="1:29">
      <c r="A83" s="8" t="s">
        <v>85</v>
      </c>
      <c r="B83" s="7">
        <v>14</v>
      </c>
      <c r="C83" s="7">
        <v>1</v>
      </c>
      <c r="D83" s="7">
        <v>0</v>
      </c>
      <c r="E83" s="7">
        <v>20</v>
      </c>
      <c r="F83" s="7">
        <v>0</v>
      </c>
      <c r="G83" s="7">
        <v>0</v>
      </c>
      <c r="H83" s="7">
        <v>21</v>
      </c>
      <c r="I83" s="7">
        <v>9</v>
      </c>
      <c r="J83" s="7">
        <v>0</v>
      </c>
      <c r="K83" s="7">
        <v>16</v>
      </c>
      <c r="L83" s="7">
        <v>6</v>
      </c>
      <c r="M83" s="7">
        <v>0</v>
      </c>
      <c r="N83" s="7">
        <v>16</v>
      </c>
      <c r="O83" s="7">
        <v>12</v>
      </c>
      <c r="P83" s="7">
        <v>0</v>
      </c>
      <c r="Q83" s="7">
        <v>15</v>
      </c>
      <c r="R83" s="7">
        <v>0</v>
      </c>
      <c r="S83" s="7">
        <v>0</v>
      </c>
      <c r="T83" s="7">
        <v>21</v>
      </c>
      <c r="U83" s="7">
        <v>48</v>
      </c>
      <c r="V83" s="7">
        <v>2</v>
      </c>
      <c r="W83" s="7">
        <v>22</v>
      </c>
      <c r="X83" s="7">
        <v>47</v>
      </c>
      <c r="Y83" s="7">
        <v>2</v>
      </c>
      <c r="Z83" s="7">
        <f t="shared" si="3"/>
        <v>8</v>
      </c>
      <c r="AA83" s="7">
        <f t="shared" si="4"/>
        <v>268</v>
      </c>
      <c r="AB83" s="9"/>
    </row>
    <row r="84" spans="1:29">
      <c r="A84" s="8" t="s">
        <v>86</v>
      </c>
      <c r="B84" s="7">
        <v>4</v>
      </c>
      <c r="C84" s="7"/>
      <c r="D84" s="7">
        <v>0</v>
      </c>
      <c r="E84" s="7">
        <v>4</v>
      </c>
      <c r="F84" s="7"/>
      <c r="G84" s="7">
        <v>0</v>
      </c>
      <c r="H84" s="7">
        <v>5</v>
      </c>
      <c r="I84" s="7"/>
      <c r="J84" s="7">
        <v>0</v>
      </c>
      <c r="K84" s="7">
        <v>4</v>
      </c>
      <c r="L84" s="7">
        <v>18</v>
      </c>
      <c r="M84" s="7">
        <v>0</v>
      </c>
      <c r="N84" s="7">
        <v>4</v>
      </c>
      <c r="O84" s="7"/>
      <c r="P84" s="7">
        <v>0</v>
      </c>
      <c r="Q84" s="7">
        <v>4</v>
      </c>
      <c r="R84" s="7">
        <v>-1</v>
      </c>
      <c r="S84" s="7">
        <v>0</v>
      </c>
      <c r="T84" s="7">
        <v>14</v>
      </c>
      <c r="U84" s="7">
        <v>-1</v>
      </c>
      <c r="V84" s="7">
        <v>0</v>
      </c>
      <c r="W84" s="7">
        <v>14</v>
      </c>
      <c r="X84" s="7">
        <v>-1</v>
      </c>
      <c r="Y84" s="7">
        <v>0</v>
      </c>
      <c r="Z84" s="7">
        <f t="shared" si="3"/>
        <v>8</v>
      </c>
      <c r="AA84" s="7">
        <f t="shared" si="4"/>
        <v>68</v>
      </c>
      <c r="AB84" s="9"/>
    </row>
    <row r="85" spans="1:29" s="13" customFormat="1">
      <c r="A85" s="10" t="s">
        <v>87</v>
      </c>
      <c r="B85" s="11">
        <v>26</v>
      </c>
      <c r="C85" s="11">
        <v>29</v>
      </c>
      <c r="D85" s="11">
        <v>3</v>
      </c>
      <c r="E85" s="11">
        <v>26</v>
      </c>
      <c r="F85" s="11">
        <v>48</v>
      </c>
      <c r="G85" s="11">
        <v>3</v>
      </c>
      <c r="H85" s="11">
        <v>27</v>
      </c>
      <c r="I85" s="11">
        <v>34</v>
      </c>
      <c r="J85" s="11">
        <v>3</v>
      </c>
      <c r="K85" s="11">
        <v>25</v>
      </c>
      <c r="L85" s="11">
        <v>65</v>
      </c>
      <c r="M85" s="11">
        <v>3</v>
      </c>
      <c r="N85" s="11">
        <v>27</v>
      </c>
      <c r="O85" s="11">
        <v>48</v>
      </c>
      <c r="P85" s="11">
        <v>3</v>
      </c>
      <c r="Q85" s="11">
        <v>29</v>
      </c>
      <c r="R85" s="11">
        <v>57</v>
      </c>
      <c r="S85" s="11">
        <v>3</v>
      </c>
      <c r="T85" s="11">
        <v>24</v>
      </c>
      <c r="U85" s="11">
        <v>49</v>
      </c>
      <c r="V85" s="11">
        <v>2</v>
      </c>
      <c r="W85" s="11">
        <v>24</v>
      </c>
      <c r="X85" s="11">
        <v>49</v>
      </c>
      <c r="Y85" s="11">
        <v>2</v>
      </c>
      <c r="Z85" s="11">
        <f t="shared" si="3"/>
        <v>0</v>
      </c>
      <c r="AA85" s="11">
        <f t="shared" si="4"/>
        <v>587</v>
      </c>
      <c r="AB85" s="12">
        <f t="shared" si="5"/>
        <v>78.266666666666666</v>
      </c>
      <c r="AC85" s="13">
        <v>2</v>
      </c>
    </row>
    <row r="86" spans="1:29">
      <c r="A86" s="8" t="s">
        <v>88</v>
      </c>
      <c r="B86" s="7">
        <v>21</v>
      </c>
      <c r="C86" s="7">
        <v>24</v>
      </c>
      <c r="D86" s="7">
        <v>3</v>
      </c>
      <c r="E86" s="7">
        <v>26</v>
      </c>
      <c r="F86" s="7">
        <v>32</v>
      </c>
      <c r="G86" s="7">
        <v>3</v>
      </c>
      <c r="H86" s="7">
        <v>19</v>
      </c>
      <c r="I86" s="7">
        <v>24</v>
      </c>
      <c r="J86" s="7">
        <v>3</v>
      </c>
      <c r="K86" s="7">
        <v>17</v>
      </c>
      <c r="L86" s="7">
        <v>8</v>
      </c>
      <c r="M86" s="7">
        <v>0</v>
      </c>
      <c r="N86" s="7">
        <v>18</v>
      </c>
      <c r="O86" s="7">
        <v>5</v>
      </c>
      <c r="P86" s="7">
        <v>0</v>
      </c>
      <c r="Q86" s="7">
        <v>24</v>
      </c>
      <c r="R86" s="7">
        <v>31</v>
      </c>
      <c r="S86" s="7">
        <v>3</v>
      </c>
      <c r="T86" s="7">
        <v>23</v>
      </c>
      <c r="U86" s="7">
        <v>48</v>
      </c>
      <c r="V86" s="7">
        <v>2</v>
      </c>
      <c r="W86" s="7">
        <v>23</v>
      </c>
      <c r="X86" s="7">
        <v>47</v>
      </c>
      <c r="Y86" s="7">
        <v>2</v>
      </c>
      <c r="Z86" s="7">
        <f t="shared" si="3"/>
        <v>2</v>
      </c>
      <c r="AA86" s="7">
        <f t="shared" si="4"/>
        <v>390</v>
      </c>
      <c r="AB86" s="9"/>
    </row>
    <row r="87" spans="1:29">
      <c r="A87" s="8" t="s">
        <v>89</v>
      </c>
      <c r="B87" s="7">
        <v>20</v>
      </c>
      <c r="C87" s="7">
        <v>35</v>
      </c>
      <c r="D87" s="7">
        <v>3</v>
      </c>
      <c r="E87" s="7">
        <v>28</v>
      </c>
      <c r="F87" s="7">
        <v>4</v>
      </c>
      <c r="G87" s="7">
        <v>0</v>
      </c>
      <c r="H87" s="7">
        <v>26</v>
      </c>
      <c r="I87" s="7">
        <v>25</v>
      </c>
      <c r="J87" s="7">
        <v>3</v>
      </c>
      <c r="K87" s="7">
        <v>27</v>
      </c>
      <c r="L87" s="7">
        <v>30</v>
      </c>
      <c r="M87" s="7">
        <v>3</v>
      </c>
      <c r="N87" s="7">
        <v>26</v>
      </c>
      <c r="O87" s="7">
        <v>14</v>
      </c>
      <c r="P87" s="7">
        <v>0</v>
      </c>
      <c r="Q87" s="7">
        <v>26</v>
      </c>
      <c r="R87" s="7">
        <v>12</v>
      </c>
      <c r="S87" s="7">
        <v>0</v>
      </c>
      <c r="T87" s="7">
        <v>23</v>
      </c>
      <c r="U87" s="7">
        <v>47</v>
      </c>
      <c r="V87" s="7">
        <v>2</v>
      </c>
      <c r="W87" s="7">
        <v>22</v>
      </c>
      <c r="X87" s="7">
        <v>48</v>
      </c>
      <c r="Y87" s="7">
        <v>2</v>
      </c>
      <c r="Z87" s="7">
        <f t="shared" si="3"/>
        <v>3</v>
      </c>
      <c r="AA87" s="7">
        <f t="shared" si="4"/>
        <v>413</v>
      </c>
      <c r="AB87" s="9"/>
    </row>
    <row r="88" spans="1:29">
      <c r="A88" s="8" t="s">
        <v>90</v>
      </c>
      <c r="B88" s="7">
        <v>18</v>
      </c>
      <c r="C88" s="7">
        <v>25</v>
      </c>
      <c r="D88" s="7">
        <v>3</v>
      </c>
      <c r="E88" s="7">
        <v>29</v>
      </c>
      <c r="F88" s="7">
        <v>39</v>
      </c>
      <c r="G88" s="7">
        <v>3</v>
      </c>
      <c r="H88" s="7">
        <v>30</v>
      </c>
      <c r="I88" s="7">
        <v>68</v>
      </c>
      <c r="J88" s="7">
        <v>3</v>
      </c>
      <c r="K88" s="7">
        <v>26</v>
      </c>
      <c r="L88" s="7">
        <v>36</v>
      </c>
      <c r="M88" s="7">
        <v>3</v>
      </c>
      <c r="N88" s="7">
        <v>27</v>
      </c>
      <c r="O88" s="7">
        <v>57</v>
      </c>
      <c r="P88" s="7">
        <v>3</v>
      </c>
      <c r="Q88" s="7">
        <v>30</v>
      </c>
      <c r="R88" s="7">
        <v>35</v>
      </c>
      <c r="S88" s="7">
        <v>3</v>
      </c>
      <c r="T88" s="7">
        <v>22</v>
      </c>
      <c r="U88" s="7">
        <v>46</v>
      </c>
      <c r="V88" s="7">
        <v>2</v>
      </c>
      <c r="W88" s="7">
        <v>23</v>
      </c>
      <c r="X88" s="7">
        <v>47</v>
      </c>
      <c r="Y88" s="7">
        <v>2</v>
      </c>
      <c r="Z88" s="7">
        <f t="shared" si="3"/>
        <v>0</v>
      </c>
      <c r="AA88" s="7">
        <f t="shared" si="4"/>
        <v>558</v>
      </c>
      <c r="AB88" s="9">
        <f t="shared" si="5"/>
        <v>74.400000000000006</v>
      </c>
    </row>
    <row r="89" spans="1:29">
      <c r="A89" s="8" t="s">
        <v>91</v>
      </c>
      <c r="B89" s="7">
        <v>14</v>
      </c>
      <c r="C89" s="7">
        <v>7</v>
      </c>
      <c r="D89" s="7">
        <v>0</v>
      </c>
      <c r="E89" s="7">
        <v>23</v>
      </c>
      <c r="F89" s="7">
        <v>34</v>
      </c>
      <c r="G89" s="7">
        <v>3</v>
      </c>
      <c r="H89" s="7">
        <v>22</v>
      </c>
      <c r="I89" s="7">
        <v>38</v>
      </c>
      <c r="J89" s="7">
        <v>3</v>
      </c>
      <c r="K89" s="7">
        <v>17</v>
      </c>
      <c r="L89" s="7">
        <v>54</v>
      </c>
      <c r="M89" s="7">
        <v>3</v>
      </c>
      <c r="N89" s="7">
        <v>21</v>
      </c>
      <c r="O89" s="7">
        <v>26</v>
      </c>
      <c r="P89" s="7">
        <v>3</v>
      </c>
      <c r="Q89" s="7">
        <v>26</v>
      </c>
      <c r="R89" s="7">
        <v>45</v>
      </c>
      <c r="S89" s="7">
        <v>3</v>
      </c>
      <c r="T89" s="7">
        <v>22</v>
      </c>
      <c r="U89" s="7">
        <v>47</v>
      </c>
      <c r="V89" s="7">
        <v>2</v>
      </c>
      <c r="W89" s="7">
        <v>23</v>
      </c>
      <c r="X89" s="7">
        <v>48</v>
      </c>
      <c r="Y89" s="7">
        <v>2</v>
      </c>
      <c r="Z89" s="7">
        <f t="shared" si="3"/>
        <v>1</v>
      </c>
      <c r="AA89" s="7">
        <f t="shared" si="4"/>
        <v>467</v>
      </c>
      <c r="AB89" s="9"/>
    </row>
    <row r="90" spans="1:29">
      <c r="A90" s="8" t="s">
        <v>92</v>
      </c>
      <c r="B90" s="7">
        <v>16</v>
      </c>
      <c r="C90" s="7">
        <v>37</v>
      </c>
      <c r="D90" s="7">
        <v>3</v>
      </c>
      <c r="E90" s="7">
        <v>22</v>
      </c>
      <c r="F90" s="7">
        <v>12</v>
      </c>
      <c r="G90" s="7">
        <v>0</v>
      </c>
      <c r="H90" s="7">
        <v>28</v>
      </c>
      <c r="I90" s="7">
        <v>24</v>
      </c>
      <c r="J90" s="7">
        <v>3</v>
      </c>
      <c r="K90" s="7">
        <v>20</v>
      </c>
      <c r="L90" s="7">
        <v>13</v>
      </c>
      <c r="M90" s="7">
        <v>0</v>
      </c>
      <c r="N90" s="7">
        <v>27</v>
      </c>
      <c r="O90" s="7">
        <v>13</v>
      </c>
      <c r="P90" s="7">
        <v>0</v>
      </c>
      <c r="Q90" s="7">
        <v>21</v>
      </c>
      <c r="R90" s="7">
        <v>35</v>
      </c>
      <c r="S90" s="7">
        <v>3</v>
      </c>
      <c r="T90" s="7">
        <v>21</v>
      </c>
      <c r="U90" s="7">
        <v>45</v>
      </c>
      <c r="V90" s="7">
        <v>2</v>
      </c>
      <c r="W90" s="7">
        <v>22</v>
      </c>
      <c r="X90" s="7">
        <v>46</v>
      </c>
      <c r="Y90" s="7">
        <v>2</v>
      </c>
      <c r="Z90" s="7">
        <f t="shared" si="3"/>
        <v>3</v>
      </c>
      <c r="AA90" s="7">
        <f t="shared" si="4"/>
        <v>402</v>
      </c>
      <c r="AB90" s="9"/>
    </row>
    <row r="91" spans="1:29">
      <c r="A91" s="8" t="s">
        <v>93</v>
      </c>
      <c r="B91" s="7">
        <v>21</v>
      </c>
      <c r="C91" s="7">
        <v>10</v>
      </c>
      <c r="D91" s="7">
        <v>0</v>
      </c>
      <c r="E91" s="7">
        <v>26</v>
      </c>
      <c r="F91" s="7">
        <v>0</v>
      </c>
      <c r="G91" s="7">
        <v>0</v>
      </c>
      <c r="H91" s="7">
        <v>24</v>
      </c>
      <c r="I91" s="7">
        <v>5</v>
      </c>
      <c r="J91" s="7">
        <v>0</v>
      </c>
      <c r="K91" s="7">
        <v>26</v>
      </c>
      <c r="L91" s="7">
        <v>27</v>
      </c>
      <c r="M91" s="7">
        <v>3</v>
      </c>
      <c r="N91" s="7">
        <v>25</v>
      </c>
      <c r="O91" s="7">
        <v>14</v>
      </c>
      <c r="P91" s="7">
        <v>0</v>
      </c>
      <c r="Q91" s="7">
        <v>24</v>
      </c>
      <c r="R91" s="7">
        <v>0</v>
      </c>
      <c r="S91" s="7">
        <v>0</v>
      </c>
      <c r="T91" s="7">
        <v>22</v>
      </c>
      <c r="U91" s="7">
        <v>46</v>
      </c>
      <c r="V91" s="7">
        <v>2</v>
      </c>
      <c r="W91" s="7">
        <v>21</v>
      </c>
      <c r="X91" s="7">
        <v>47</v>
      </c>
      <c r="Y91" s="7">
        <v>2</v>
      </c>
      <c r="Z91" s="7">
        <f t="shared" si="3"/>
        <v>7</v>
      </c>
      <c r="AA91" s="7">
        <f t="shared" si="4"/>
        <v>338</v>
      </c>
      <c r="AB91" s="9"/>
    </row>
    <row r="92" spans="1:29">
      <c r="A92" s="8" t="s">
        <v>94</v>
      </c>
      <c r="B92" s="7">
        <v>16</v>
      </c>
      <c r="C92" s="7">
        <v>8</v>
      </c>
      <c r="D92" s="7">
        <v>0</v>
      </c>
      <c r="E92" s="7">
        <v>24</v>
      </c>
      <c r="F92" s="7">
        <v>37</v>
      </c>
      <c r="G92" s="7">
        <v>3</v>
      </c>
      <c r="H92" s="7">
        <v>25</v>
      </c>
      <c r="I92" s="7">
        <v>24</v>
      </c>
      <c r="J92" s="7">
        <v>3</v>
      </c>
      <c r="K92" s="7">
        <v>24</v>
      </c>
      <c r="L92" s="7">
        <v>39</v>
      </c>
      <c r="M92" s="7">
        <v>3</v>
      </c>
      <c r="N92" s="7">
        <v>23</v>
      </c>
      <c r="O92" s="7">
        <v>40</v>
      </c>
      <c r="P92" s="7">
        <v>3</v>
      </c>
      <c r="Q92" s="7">
        <v>18</v>
      </c>
      <c r="R92" s="7">
        <v>33</v>
      </c>
      <c r="S92" s="7">
        <v>3</v>
      </c>
      <c r="T92" s="7">
        <v>21</v>
      </c>
      <c r="U92" s="7">
        <v>47</v>
      </c>
      <c r="V92" s="7">
        <v>2</v>
      </c>
      <c r="W92" s="7">
        <v>21</v>
      </c>
      <c r="X92" s="7">
        <v>48</v>
      </c>
      <c r="Y92" s="7">
        <v>2</v>
      </c>
      <c r="Z92" s="7">
        <f t="shared" si="3"/>
        <v>1</v>
      </c>
      <c r="AA92" s="7">
        <f t="shared" si="4"/>
        <v>448</v>
      </c>
      <c r="AB92" s="9"/>
    </row>
    <row r="93" spans="1:29">
      <c r="A93" s="8" t="s">
        <v>95</v>
      </c>
      <c r="B93" s="7">
        <v>18</v>
      </c>
      <c r="C93" s="7">
        <v>28</v>
      </c>
      <c r="D93" s="7">
        <v>3</v>
      </c>
      <c r="E93" s="7">
        <v>23</v>
      </c>
      <c r="F93" s="7">
        <v>28</v>
      </c>
      <c r="G93" s="7">
        <v>3</v>
      </c>
      <c r="H93" s="7">
        <v>23</v>
      </c>
      <c r="I93" s="7">
        <v>32</v>
      </c>
      <c r="J93" s="7">
        <v>3</v>
      </c>
      <c r="K93" s="7">
        <v>25</v>
      </c>
      <c r="L93" s="7">
        <v>45</v>
      </c>
      <c r="M93" s="7">
        <v>3</v>
      </c>
      <c r="N93" s="7">
        <v>24</v>
      </c>
      <c r="O93" s="7">
        <v>14</v>
      </c>
      <c r="P93" s="7">
        <v>0</v>
      </c>
      <c r="Q93" s="7">
        <v>16</v>
      </c>
      <c r="R93" s="7">
        <v>45</v>
      </c>
      <c r="S93" s="7">
        <v>3</v>
      </c>
      <c r="T93" s="7">
        <v>21</v>
      </c>
      <c r="U93" s="7">
        <v>46</v>
      </c>
      <c r="V93" s="7">
        <v>2</v>
      </c>
      <c r="W93" s="7">
        <v>21</v>
      </c>
      <c r="X93" s="7">
        <v>47</v>
      </c>
      <c r="Y93" s="7">
        <v>2</v>
      </c>
      <c r="Z93" s="7">
        <f t="shared" si="3"/>
        <v>1</v>
      </c>
      <c r="AA93" s="7">
        <f t="shared" si="4"/>
        <v>456</v>
      </c>
      <c r="AB93" s="9"/>
    </row>
    <row r="94" spans="1:29">
      <c r="A94" s="8" t="s">
        <v>96</v>
      </c>
      <c r="B94" s="7">
        <v>23</v>
      </c>
      <c r="C94" s="7">
        <v>6</v>
      </c>
      <c r="D94" s="7">
        <v>0</v>
      </c>
      <c r="E94" s="7">
        <v>25</v>
      </c>
      <c r="F94" s="7">
        <v>31</v>
      </c>
      <c r="G94" s="7">
        <v>3</v>
      </c>
      <c r="H94" s="7">
        <v>22</v>
      </c>
      <c r="I94" s="7">
        <v>24</v>
      </c>
      <c r="J94" s="7">
        <v>3</v>
      </c>
      <c r="K94" s="7">
        <v>26</v>
      </c>
      <c r="L94" s="7">
        <v>8</v>
      </c>
      <c r="M94" s="7">
        <v>0</v>
      </c>
      <c r="N94" s="7">
        <v>25</v>
      </c>
      <c r="O94" s="7">
        <v>4</v>
      </c>
      <c r="P94" s="7">
        <v>0</v>
      </c>
      <c r="Q94" s="7">
        <v>20</v>
      </c>
      <c r="R94" s="7">
        <v>12</v>
      </c>
      <c r="S94" s="7">
        <v>0</v>
      </c>
      <c r="T94" s="7">
        <v>21</v>
      </c>
      <c r="U94" s="7">
        <v>46</v>
      </c>
      <c r="V94" s="7">
        <v>2</v>
      </c>
      <c r="W94" s="7">
        <v>21</v>
      </c>
      <c r="X94" s="7">
        <v>47</v>
      </c>
      <c r="Y94" s="7">
        <v>2</v>
      </c>
      <c r="Z94" s="7">
        <f t="shared" si="3"/>
        <v>4</v>
      </c>
      <c r="AA94" s="7">
        <f t="shared" si="4"/>
        <v>361</v>
      </c>
      <c r="AB94" s="9"/>
    </row>
    <row r="95" spans="1:29">
      <c r="A95" s="8" t="s">
        <v>97</v>
      </c>
      <c r="B95" s="7">
        <v>17</v>
      </c>
      <c r="C95" s="7">
        <v>42</v>
      </c>
      <c r="D95" s="7">
        <v>3</v>
      </c>
      <c r="E95" s="7">
        <v>24</v>
      </c>
      <c r="F95" s="7">
        <v>2</v>
      </c>
      <c r="G95" s="7">
        <v>0</v>
      </c>
      <c r="H95" s="7">
        <v>18</v>
      </c>
      <c r="I95" s="7">
        <v>24</v>
      </c>
      <c r="J95" s="7">
        <v>3</v>
      </c>
      <c r="K95" s="7">
        <v>14</v>
      </c>
      <c r="L95" s="7">
        <v>35</v>
      </c>
      <c r="M95" s="7">
        <v>3</v>
      </c>
      <c r="N95" s="7">
        <v>21</v>
      </c>
      <c r="O95" s="7">
        <v>25</v>
      </c>
      <c r="P95" s="7">
        <v>3</v>
      </c>
      <c r="Q95" s="7">
        <v>16</v>
      </c>
      <c r="R95" s="7">
        <v>10</v>
      </c>
      <c r="S95" s="7">
        <v>0</v>
      </c>
      <c r="T95" s="7">
        <v>21</v>
      </c>
      <c r="U95" s="7">
        <v>46</v>
      </c>
      <c r="V95" s="7">
        <v>2</v>
      </c>
      <c r="W95" s="7">
        <v>21</v>
      </c>
      <c r="X95" s="7">
        <v>45</v>
      </c>
      <c r="Y95" s="7">
        <v>2</v>
      </c>
      <c r="Z95" s="7">
        <f t="shared" si="3"/>
        <v>2</v>
      </c>
      <c r="AA95" s="7">
        <f t="shared" si="4"/>
        <v>381</v>
      </c>
      <c r="AB95" s="9"/>
    </row>
    <row r="96" spans="1:29">
      <c r="A96" s="8" t="s">
        <v>98</v>
      </c>
      <c r="B96" s="7">
        <v>5</v>
      </c>
      <c r="C96" s="7">
        <v>0</v>
      </c>
      <c r="D96" s="7">
        <v>0</v>
      </c>
      <c r="E96" s="7">
        <v>17</v>
      </c>
      <c r="F96" s="7">
        <v>2</v>
      </c>
      <c r="G96" s="7">
        <v>0</v>
      </c>
      <c r="H96" s="7">
        <v>4</v>
      </c>
      <c r="I96" s="7">
        <v>7</v>
      </c>
      <c r="J96" s="7">
        <v>0</v>
      </c>
      <c r="K96" s="7">
        <v>4</v>
      </c>
      <c r="L96" s="7">
        <v>26</v>
      </c>
      <c r="M96" s="7">
        <v>0</v>
      </c>
      <c r="N96" s="7">
        <v>5</v>
      </c>
      <c r="O96" s="7">
        <v>14</v>
      </c>
      <c r="P96" s="7">
        <v>0</v>
      </c>
      <c r="Q96" s="7">
        <v>4</v>
      </c>
      <c r="R96" s="7">
        <v>10</v>
      </c>
      <c r="S96" s="7">
        <v>0</v>
      </c>
      <c r="T96" s="7">
        <v>14</v>
      </c>
      <c r="U96" s="7">
        <v>48</v>
      </c>
      <c r="V96" s="7">
        <v>2</v>
      </c>
      <c r="W96" s="7">
        <v>14</v>
      </c>
      <c r="X96" s="7">
        <v>47</v>
      </c>
      <c r="Y96" s="7">
        <v>2</v>
      </c>
      <c r="Z96" s="7">
        <f t="shared" si="3"/>
        <v>7</v>
      </c>
      <c r="AA96" s="7">
        <f t="shared" si="4"/>
        <v>221</v>
      </c>
      <c r="AB96" s="9"/>
    </row>
    <row r="97" spans="1:28">
      <c r="A97" s="8" t="s">
        <v>99</v>
      </c>
      <c r="B97" s="7">
        <v>9</v>
      </c>
      <c r="C97" s="7">
        <v>32</v>
      </c>
      <c r="D97" s="7">
        <v>3</v>
      </c>
      <c r="E97" s="7">
        <v>23</v>
      </c>
      <c r="F97" s="7">
        <v>39</v>
      </c>
      <c r="G97" s="7">
        <v>3</v>
      </c>
      <c r="H97" s="7">
        <v>27</v>
      </c>
      <c r="I97" s="7">
        <v>40</v>
      </c>
      <c r="J97" s="7">
        <v>3</v>
      </c>
      <c r="K97" s="7">
        <v>22</v>
      </c>
      <c r="L97" s="7">
        <v>57</v>
      </c>
      <c r="M97" s="7">
        <v>3</v>
      </c>
      <c r="N97" s="7">
        <v>22</v>
      </c>
      <c r="O97" s="7">
        <v>26</v>
      </c>
      <c r="P97" s="7">
        <v>3</v>
      </c>
      <c r="Q97" s="7">
        <v>8</v>
      </c>
      <c r="R97" s="7">
        <v>32</v>
      </c>
      <c r="S97" s="7">
        <v>3</v>
      </c>
      <c r="T97" s="7">
        <v>21</v>
      </c>
      <c r="U97" s="7">
        <v>47</v>
      </c>
      <c r="V97" s="7">
        <v>2</v>
      </c>
      <c r="W97" s="7">
        <v>21</v>
      </c>
      <c r="X97" s="7">
        <v>46</v>
      </c>
      <c r="Y97" s="7">
        <v>2</v>
      </c>
      <c r="Z97" s="7">
        <f t="shared" si="3"/>
        <v>0</v>
      </c>
      <c r="AA97" s="7">
        <f t="shared" si="4"/>
        <v>472</v>
      </c>
      <c r="AB97" s="9">
        <f t="shared" si="5"/>
        <v>62.93333333333333</v>
      </c>
    </row>
    <row r="98" spans="1:28">
      <c r="A98" s="8" t="s">
        <v>100</v>
      </c>
      <c r="B98" s="7">
        <v>12</v>
      </c>
      <c r="C98" s="7">
        <v>6</v>
      </c>
      <c r="D98" s="7">
        <v>0</v>
      </c>
      <c r="E98" s="7">
        <v>22</v>
      </c>
      <c r="F98" s="7">
        <v>9</v>
      </c>
      <c r="G98" s="7">
        <v>0</v>
      </c>
      <c r="H98" s="7">
        <v>27</v>
      </c>
      <c r="I98" s="7">
        <v>16</v>
      </c>
      <c r="J98" s="7">
        <v>0</v>
      </c>
      <c r="K98" s="7">
        <v>23</v>
      </c>
      <c r="L98" s="7">
        <v>15</v>
      </c>
      <c r="M98" s="7">
        <v>0</v>
      </c>
      <c r="N98" s="7">
        <v>22</v>
      </c>
      <c r="O98" s="7">
        <v>7</v>
      </c>
      <c r="P98" s="7">
        <v>0</v>
      </c>
      <c r="Q98" s="7">
        <v>18</v>
      </c>
      <c r="R98" s="7">
        <v>24</v>
      </c>
      <c r="S98" s="7">
        <v>3</v>
      </c>
      <c r="T98" s="7">
        <v>21</v>
      </c>
      <c r="U98" s="7">
        <v>46</v>
      </c>
      <c r="V98" s="7">
        <v>2</v>
      </c>
      <c r="W98" s="7">
        <v>21</v>
      </c>
      <c r="X98" s="7">
        <v>47</v>
      </c>
      <c r="Y98" s="7">
        <v>2</v>
      </c>
      <c r="Z98" s="7">
        <f t="shared" si="3"/>
        <v>5</v>
      </c>
      <c r="AA98" s="7">
        <f t="shared" si="4"/>
        <v>336</v>
      </c>
      <c r="AB98" s="9"/>
    </row>
    <row r="99" spans="1:28">
      <c r="A99" s="8" t="s">
        <v>101</v>
      </c>
      <c r="B99" s="7">
        <v>19</v>
      </c>
      <c r="C99" s="7">
        <v>26</v>
      </c>
      <c r="D99" s="7">
        <v>3</v>
      </c>
      <c r="E99" s="7">
        <v>23</v>
      </c>
      <c r="F99" s="7">
        <v>0</v>
      </c>
      <c r="G99" s="7">
        <v>0</v>
      </c>
      <c r="H99" s="7">
        <v>19</v>
      </c>
      <c r="I99" s="7">
        <v>2</v>
      </c>
      <c r="J99" s="7">
        <v>0</v>
      </c>
      <c r="K99" s="7">
        <v>16</v>
      </c>
      <c r="L99" s="7">
        <v>36</v>
      </c>
      <c r="M99" s="7">
        <v>3</v>
      </c>
      <c r="N99" s="7">
        <v>22</v>
      </c>
      <c r="O99" s="7">
        <v>16</v>
      </c>
      <c r="P99" s="7">
        <v>0</v>
      </c>
      <c r="Q99" s="7">
        <v>16</v>
      </c>
      <c r="R99" s="7">
        <v>5</v>
      </c>
      <c r="S99" s="7">
        <v>0</v>
      </c>
      <c r="T99" s="7">
        <v>21</v>
      </c>
      <c r="U99" s="7">
        <v>47</v>
      </c>
      <c r="V99" s="7">
        <v>2</v>
      </c>
      <c r="W99" s="7">
        <v>21</v>
      </c>
      <c r="X99" s="7">
        <v>48</v>
      </c>
      <c r="Y99" s="7">
        <v>2</v>
      </c>
      <c r="Z99" s="7">
        <f t="shared" si="3"/>
        <v>5</v>
      </c>
      <c r="AA99" s="7">
        <f t="shared" si="4"/>
        <v>337</v>
      </c>
      <c r="AB99" s="9"/>
    </row>
    <row r="100" spans="1:28">
      <c r="A100" s="8" t="s">
        <v>102</v>
      </c>
      <c r="B100" s="7">
        <v>24</v>
      </c>
      <c r="C100" s="7">
        <v>5</v>
      </c>
      <c r="D100" s="7">
        <v>0</v>
      </c>
      <c r="E100" s="7">
        <v>25</v>
      </c>
      <c r="F100" s="7">
        <v>4</v>
      </c>
      <c r="G100" s="7">
        <v>0</v>
      </c>
      <c r="H100" s="7">
        <v>25</v>
      </c>
      <c r="I100" s="7">
        <v>9</v>
      </c>
      <c r="J100" s="7">
        <v>0</v>
      </c>
      <c r="K100" s="7">
        <v>24</v>
      </c>
      <c r="L100" s="7">
        <v>28</v>
      </c>
      <c r="M100" s="7">
        <v>3</v>
      </c>
      <c r="N100" s="7">
        <v>24</v>
      </c>
      <c r="O100" s="7">
        <v>27</v>
      </c>
      <c r="P100" s="7">
        <v>3</v>
      </c>
      <c r="Q100" s="7">
        <v>24</v>
      </c>
      <c r="R100" s="7">
        <v>2</v>
      </c>
      <c r="S100" s="7">
        <v>0</v>
      </c>
      <c r="T100" s="7">
        <v>21</v>
      </c>
      <c r="U100" s="7">
        <v>46</v>
      </c>
      <c r="V100" s="7">
        <v>2</v>
      </c>
      <c r="W100" s="7">
        <v>21</v>
      </c>
      <c r="X100" s="7">
        <v>47</v>
      </c>
      <c r="Y100" s="7">
        <v>2</v>
      </c>
      <c r="Z100" s="7">
        <f t="shared" si="3"/>
        <v>4</v>
      </c>
      <c r="AA100" s="7">
        <f t="shared" si="4"/>
        <v>356</v>
      </c>
      <c r="AB100" s="9"/>
    </row>
    <row r="101" spans="1:28">
      <c r="A101" s="27" t="s">
        <v>534</v>
      </c>
      <c r="B101" s="27"/>
    </row>
    <row r="102" spans="1:28">
      <c r="A102" s="28"/>
      <c r="B102" s="28"/>
      <c r="D102" s="3">
        <f>COUNTIF(D6:D100, "-0")</f>
        <v>47</v>
      </c>
      <c r="G102" s="3">
        <f>COUNTIF(G6:G100, "-0")</f>
        <v>50</v>
      </c>
      <c r="J102" s="3">
        <f>COUNTIF(J6:J100, "-0")</f>
        <v>63</v>
      </c>
      <c r="M102" s="3">
        <f>COUNTIF(M6:M100, "-0")</f>
        <v>42</v>
      </c>
      <c r="P102" s="3">
        <f>COUNTIF(P6:P100, "-0")</f>
        <v>59</v>
      </c>
      <c r="S102" s="3">
        <f>COUNTIF(S6:S100, "-0")</f>
        <v>49</v>
      </c>
      <c r="V102" s="3">
        <f>COUNTIF(V6:V100, "-0")</f>
        <v>4</v>
      </c>
      <c r="Y102" s="3">
        <f>COUNTIF(Y6:Y100, "-0")</f>
        <v>4</v>
      </c>
      <c r="Z102" s="3"/>
    </row>
    <row r="104" spans="1:28">
      <c r="G104" s="6" t="s">
        <v>509</v>
      </c>
      <c r="I104" s="3">
        <v>12</v>
      </c>
      <c r="Q104" s="5" t="s">
        <v>492</v>
      </c>
      <c r="R104" s="3" t="s">
        <v>508</v>
      </c>
      <c r="S104" s="4" t="s">
        <v>493</v>
      </c>
    </row>
    <row r="105" spans="1:28">
      <c r="G105" s="6" t="s">
        <v>510</v>
      </c>
      <c r="I105" s="3">
        <v>16</v>
      </c>
      <c r="Q105" s="5" t="s">
        <v>494</v>
      </c>
      <c r="R105" s="3" t="s">
        <v>508</v>
      </c>
      <c r="S105" s="4" t="s">
        <v>495</v>
      </c>
    </row>
    <row r="106" spans="1:28">
      <c r="G106" s="6" t="s">
        <v>511</v>
      </c>
      <c r="I106" s="3">
        <v>9</v>
      </c>
      <c r="Q106" s="5" t="s">
        <v>496</v>
      </c>
      <c r="R106" s="3" t="s">
        <v>508</v>
      </c>
      <c r="S106" s="4" t="s">
        <v>497</v>
      </c>
    </row>
    <row r="107" spans="1:28">
      <c r="G107" s="6" t="s">
        <v>512</v>
      </c>
      <c r="I107" s="3">
        <v>10</v>
      </c>
      <c r="Q107" s="5" t="s">
        <v>498</v>
      </c>
      <c r="R107" s="3" t="s">
        <v>508</v>
      </c>
      <c r="S107" s="4" t="s">
        <v>499</v>
      </c>
    </row>
    <row r="108" spans="1:28">
      <c r="G108" s="6" t="s">
        <v>513</v>
      </c>
      <c r="I108" s="3">
        <v>48</v>
      </c>
      <c r="Q108" s="5" t="s">
        <v>500</v>
      </c>
      <c r="R108" s="3" t="s">
        <v>508</v>
      </c>
      <c r="S108" s="4" t="s">
        <v>501</v>
      </c>
    </row>
    <row r="109" spans="1:28">
      <c r="Q109" s="5" t="s">
        <v>502</v>
      </c>
      <c r="R109" s="3" t="s">
        <v>508</v>
      </c>
      <c r="S109" s="4" t="s">
        <v>503</v>
      </c>
    </row>
    <row r="110" spans="1:28">
      <c r="Q110" s="5" t="s">
        <v>504</v>
      </c>
      <c r="R110" s="3" t="s">
        <v>508</v>
      </c>
      <c r="S110" s="4" t="s">
        <v>505</v>
      </c>
    </row>
    <row r="111" spans="1:28">
      <c r="G111" s="3" t="s">
        <v>108</v>
      </c>
      <c r="I111" s="3">
        <f>SUM(I104:I110)</f>
        <v>95</v>
      </c>
      <c r="Q111" s="5" t="s">
        <v>506</v>
      </c>
      <c r="R111" s="3" t="s">
        <v>508</v>
      </c>
      <c r="S111" s="4" t="s">
        <v>507</v>
      </c>
    </row>
  </sheetData>
  <mergeCells count="17">
    <mergeCell ref="Z4:Z5"/>
    <mergeCell ref="AA4:AA5"/>
    <mergeCell ref="A101:B102"/>
    <mergeCell ref="AC4:AC5"/>
    <mergeCell ref="A1:AC1"/>
    <mergeCell ref="A2:AC2"/>
    <mergeCell ref="A3:AC3"/>
    <mergeCell ref="AB4:AB5"/>
    <mergeCell ref="B4:D4"/>
    <mergeCell ref="E4:G4"/>
    <mergeCell ref="H4:J4"/>
    <mergeCell ref="K4:M4"/>
    <mergeCell ref="N4:P4"/>
    <mergeCell ref="Q4:S4"/>
    <mergeCell ref="T4:V4"/>
    <mergeCell ref="W4:Y4"/>
    <mergeCell ref="A4:A5"/>
  </mergeCells>
  <conditionalFormatting sqref="C1:C100 C113:C1048576">
    <cfRule type="cellIs" dxfId="6" priority="3" operator="lessThan">
      <formula>24</formula>
    </cfRule>
  </conditionalFormatting>
  <conditionalFormatting sqref="F1:F100 F113:F1048576">
    <cfRule type="cellIs" dxfId="5" priority="2" operator="lessThan">
      <formula>24</formula>
    </cfRule>
  </conditionalFormatting>
  <conditionalFormatting sqref="L113:L1048576 O113:O1048576 R113:R1048576 U113:U1048576 X113:X1048576 X1:X100 U1:U100 R1:R100 O1:O100 L1:L100 I1:I100 I113:I1048576">
    <cfRule type="cellIs" dxfId="4" priority="1" operator="lessThan">
      <formula>24</formula>
    </cfRule>
  </conditionalFormatting>
  <pageMargins left="0.25" right="0.25" top="0.28000000000000003" bottom="0.36" header="0.17" footer="0.3"/>
  <pageSetup paperSize="9" scale="9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63"/>
  <sheetViews>
    <sheetView view="pageBreakPreview" topLeftCell="A34" zoomScale="115" zoomScaleSheetLayoutView="115" workbookViewId="0">
      <selection activeCell="I40" sqref="I40"/>
    </sheetView>
  </sheetViews>
  <sheetFormatPr defaultRowHeight="15"/>
  <cols>
    <col min="1" max="1" width="12" bestFit="1" customWidth="1"/>
    <col min="2" max="25" width="4.7109375" style="3" customWidth="1"/>
    <col min="26" max="26" width="9.28515625" bestFit="1" customWidth="1"/>
    <col min="27" max="27" width="6.7109375" bestFit="1" customWidth="1"/>
    <col min="28" max="28" width="6.85546875" bestFit="1" customWidth="1"/>
    <col min="29" max="29" width="4.5703125" bestFit="1" customWidth="1"/>
  </cols>
  <sheetData>
    <row r="1" spans="1:29" ht="28.5">
      <c r="A1" s="30" t="s">
        <v>515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14"/>
    </row>
    <row r="2" spans="1:29" ht="18.75">
      <c r="A2" s="31" t="s">
        <v>517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15"/>
    </row>
    <row r="3" spans="1:29">
      <c r="A3" s="32" t="s">
        <v>535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16"/>
    </row>
    <row r="4" spans="1:29">
      <c r="A4" s="33" t="s">
        <v>106</v>
      </c>
      <c r="B4" s="33" t="s">
        <v>110</v>
      </c>
      <c r="C4" s="33"/>
      <c r="D4" s="33"/>
      <c r="E4" s="33" t="s">
        <v>111</v>
      </c>
      <c r="F4" s="33"/>
      <c r="G4" s="33"/>
      <c r="H4" s="33" t="s">
        <v>112</v>
      </c>
      <c r="I4" s="33"/>
      <c r="J4" s="33"/>
      <c r="K4" s="33" t="s">
        <v>113</v>
      </c>
      <c r="L4" s="33"/>
      <c r="M4" s="33"/>
      <c r="N4" s="33" t="s">
        <v>114</v>
      </c>
      <c r="O4" s="33"/>
      <c r="P4" s="33"/>
      <c r="Q4" s="33" t="s">
        <v>115</v>
      </c>
      <c r="R4" s="33"/>
      <c r="S4" s="33"/>
      <c r="T4" s="33" t="s">
        <v>116</v>
      </c>
      <c r="U4" s="33"/>
      <c r="V4" s="33"/>
      <c r="W4" s="33" t="s">
        <v>117</v>
      </c>
      <c r="X4" s="33"/>
      <c r="Y4" s="33"/>
      <c r="Z4" s="26" t="s">
        <v>107</v>
      </c>
      <c r="AA4" s="26" t="s">
        <v>108</v>
      </c>
      <c r="AB4" s="26" t="s">
        <v>109</v>
      </c>
      <c r="AC4" s="29" t="s">
        <v>514</v>
      </c>
    </row>
    <row r="5" spans="1:29">
      <c r="A5" s="33"/>
      <c r="B5" s="7" t="s">
        <v>103</v>
      </c>
      <c r="C5" s="7" t="s">
        <v>104</v>
      </c>
      <c r="D5" s="7" t="s">
        <v>105</v>
      </c>
      <c r="E5" s="7" t="s">
        <v>103</v>
      </c>
      <c r="F5" s="7" t="s">
        <v>104</v>
      </c>
      <c r="G5" s="7" t="s">
        <v>105</v>
      </c>
      <c r="H5" s="7" t="s">
        <v>103</v>
      </c>
      <c r="I5" s="7" t="s">
        <v>104</v>
      </c>
      <c r="J5" s="7" t="s">
        <v>105</v>
      </c>
      <c r="K5" s="7" t="s">
        <v>103</v>
      </c>
      <c r="L5" s="7" t="s">
        <v>104</v>
      </c>
      <c r="M5" s="7" t="s">
        <v>105</v>
      </c>
      <c r="N5" s="7" t="s">
        <v>103</v>
      </c>
      <c r="O5" s="7" t="s">
        <v>104</v>
      </c>
      <c r="P5" s="7" t="s">
        <v>105</v>
      </c>
      <c r="Q5" s="7" t="s">
        <v>103</v>
      </c>
      <c r="R5" s="7" t="s">
        <v>104</v>
      </c>
      <c r="S5" s="7" t="s">
        <v>105</v>
      </c>
      <c r="T5" s="7" t="s">
        <v>103</v>
      </c>
      <c r="U5" s="7" t="s">
        <v>104</v>
      </c>
      <c r="V5" s="7" t="s">
        <v>105</v>
      </c>
      <c r="W5" s="7" t="s">
        <v>103</v>
      </c>
      <c r="X5" s="7" t="s">
        <v>104</v>
      </c>
      <c r="Y5" s="7" t="s">
        <v>105</v>
      </c>
      <c r="Z5" s="26"/>
      <c r="AA5" s="26"/>
      <c r="AB5" s="26"/>
      <c r="AC5" s="29"/>
    </row>
    <row r="6" spans="1:29">
      <c r="A6" s="8" t="s">
        <v>118</v>
      </c>
      <c r="B6" s="7">
        <v>29</v>
      </c>
      <c r="C6" s="7">
        <v>37</v>
      </c>
      <c r="D6" s="7">
        <v>3</v>
      </c>
      <c r="E6" s="7">
        <v>26</v>
      </c>
      <c r="F6" s="7">
        <v>11</v>
      </c>
      <c r="G6" s="7">
        <v>0</v>
      </c>
      <c r="H6" s="7">
        <v>29</v>
      </c>
      <c r="I6" s="7">
        <v>43</v>
      </c>
      <c r="J6" s="7">
        <v>3</v>
      </c>
      <c r="K6" s="7">
        <v>29</v>
      </c>
      <c r="L6" s="7">
        <v>7</v>
      </c>
      <c r="M6" s="7">
        <v>0</v>
      </c>
      <c r="N6" s="7">
        <v>29</v>
      </c>
      <c r="O6" s="7">
        <v>12</v>
      </c>
      <c r="P6" s="7">
        <v>0</v>
      </c>
      <c r="Q6" s="7">
        <v>24</v>
      </c>
      <c r="R6" s="7">
        <v>24</v>
      </c>
      <c r="S6" s="7">
        <v>3</v>
      </c>
      <c r="T6" s="7">
        <v>23</v>
      </c>
      <c r="U6" s="7">
        <v>43</v>
      </c>
      <c r="V6" s="7">
        <v>2</v>
      </c>
      <c r="W6" s="7">
        <v>25</v>
      </c>
      <c r="X6" s="7">
        <v>48</v>
      </c>
      <c r="Y6" s="7">
        <v>2</v>
      </c>
      <c r="Z6" s="7">
        <f>COUNTIF(B6:Y6, "=0")</f>
        <v>3</v>
      </c>
      <c r="AA6" s="7">
        <f>B6+C6+E6+F6+H6+I6+K6+L6+N6+O6+Q6+R6+T6+U6+W6+X6</f>
        <v>439</v>
      </c>
      <c r="AB6" s="9"/>
    </row>
    <row r="7" spans="1:29">
      <c r="A7" s="8" t="s">
        <v>119</v>
      </c>
      <c r="B7" s="7">
        <v>24</v>
      </c>
      <c r="C7" s="7">
        <v>7</v>
      </c>
      <c r="D7" s="7">
        <v>0</v>
      </c>
      <c r="E7" s="7">
        <v>18</v>
      </c>
      <c r="F7" s="7">
        <v>11</v>
      </c>
      <c r="G7" s="7">
        <v>0</v>
      </c>
      <c r="H7" s="7">
        <v>27</v>
      </c>
      <c r="I7" s="7">
        <v>24</v>
      </c>
      <c r="J7" s="7">
        <v>3</v>
      </c>
      <c r="K7" s="7">
        <v>26</v>
      </c>
      <c r="L7" s="7">
        <v>28</v>
      </c>
      <c r="M7" s="7">
        <v>3</v>
      </c>
      <c r="N7" s="7">
        <v>27</v>
      </c>
      <c r="O7" s="7">
        <v>1</v>
      </c>
      <c r="P7" s="7">
        <v>0</v>
      </c>
      <c r="Q7" s="7">
        <v>26</v>
      </c>
      <c r="R7" s="7">
        <v>4</v>
      </c>
      <c r="S7" s="7">
        <v>0</v>
      </c>
      <c r="T7" s="7">
        <v>23</v>
      </c>
      <c r="U7" s="7">
        <v>46</v>
      </c>
      <c r="V7" s="7">
        <v>2</v>
      </c>
      <c r="W7" s="7">
        <v>25</v>
      </c>
      <c r="X7" s="7">
        <v>48</v>
      </c>
      <c r="Y7" s="7">
        <v>2</v>
      </c>
      <c r="Z7" s="7">
        <f t="shared" ref="Z7:Z52" si="0">COUNTIF(B7:Y7, "=0")</f>
        <v>4</v>
      </c>
      <c r="AA7" s="7">
        <f t="shared" ref="AA7:AA52" si="1">B7+C7+E7+F7+H7+I7+K7+L7+N7+O7+Q7+R7+T7+U7+W7+X7</f>
        <v>365</v>
      </c>
      <c r="AB7" s="9"/>
    </row>
    <row r="8" spans="1:29">
      <c r="A8" s="8" t="s">
        <v>120</v>
      </c>
      <c r="B8" s="7">
        <v>28</v>
      </c>
      <c r="C8" s="7">
        <v>30</v>
      </c>
      <c r="D8" s="7">
        <v>3</v>
      </c>
      <c r="E8" s="7">
        <v>26</v>
      </c>
      <c r="F8" s="7">
        <v>24</v>
      </c>
      <c r="G8" s="7">
        <v>3</v>
      </c>
      <c r="H8" s="7">
        <v>29</v>
      </c>
      <c r="I8" s="7">
        <v>8</v>
      </c>
      <c r="J8" s="7">
        <v>0</v>
      </c>
      <c r="K8" s="7">
        <v>28</v>
      </c>
      <c r="L8" s="7">
        <v>56</v>
      </c>
      <c r="M8" s="7">
        <v>3</v>
      </c>
      <c r="N8" s="7">
        <v>29</v>
      </c>
      <c r="O8" s="7">
        <v>58</v>
      </c>
      <c r="P8" s="7">
        <v>3</v>
      </c>
      <c r="Q8" s="7">
        <v>27</v>
      </c>
      <c r="R8" s="7">
        <v>25</v>
      </c>
      <c r="S8" s="7">
        <v>3</v>
      </c>
      <c r="T8" s="7">
        <v>24</v>
      </c>
      <c r="U8" s="7">
        <v>42</v>
      </c>
      <c r="V8" s="7">
        <v>2</v>
      </c>
      <c r="W8" s="7">
        <v>25</v>
      </c>
      <c r="X8" s="7">
        <v>48</v>
      </c>
      <c r="Y8" s="7">
        <v>2</v>
      </c>
      <c r="Z8" s="7">
        <f t="shared" si="0"/>
        <v>1</v>
      </c>
      <c r="AA8" s="7">
        <f t="shared" si="1"/>
        <v>507</v>
      </c>
      <c r="AB8" s="9"/>
    </row>
    <row r="9" spans="1:29" s="13" customFormat="1">
      <c r="A9" s="10" t="s">
        <v>121</v>
      </c>
      <c r="B9" s="11">
        <v>29</v>
      </c>
      <c r="C9" s="11">
        <v>42</v>
      </c>
      <c r="D9" s="11">
        <v>3</v>
      </c>
      <c r="E9" s="11">
        <v>26</v>
      </c>
      <c r="F9" s="11">
        <v>36</v>
      </c>
      <c r="G9" s="11">
        <v>3</v>
      </c>
      <c r="H9" s="11">
        <v>27</v>
      </c>
      <c r="I9" s="11">
        <v>48</v>
      </c>
      <c r="J9" s="11">
        <v>3</v>
      </c>
      <c r="K9" s="11">
        <v>28</v>
      </c>
      <c r="L9" s="11">
        <v>48</v>
      </c>
      <c r="M9" s="11">
        <v>3</v>
      </c>
      <c r="N9" s="11">
        <v>27</v>
      </c>
      <c r="O9" s="11">
        <v>55</v>
      </c>
      <c r="P9" s="11">
        <v>3</v>
      </c>
      <c r="Q9" s="11">
        <v>27</v>
      </c>
      <c r="R9" s="11">
        <v>26</v>
      </c>
      <c r="S9" s="11">
        <v>3</v>
      </c>
      <c r="T9" s="11">
        <v>24</v>
      </c>
      <c r="U9" s="11">
        <v>46</v>
      </c>
      <c r="V9" s="11">
        <v>2</v>
      </c>
      <c r="W9" s="11">
        <v>25</v>
      </c>
      <c r="X9" s="11">
        <v>48</v>
      </c>
      <c r="Y9" s="11">
        <v>2</v>
      </c>
      <c r="Z9" s="11">
        <f t="shared" si="0"/>
        <v>0</v>
      </c>
      <c r="AA9" s="11">
        <f t="shared" si="1"/>
        <v>562</v>
      </c>
      <c r="AB9" s="12">
        <f t="shared" ref="AB7:AB52" si="2">AA9/750*100</f>
        <v>74.933333333333323</v>
      </c>
      <c r="AC9" s="13">
        <v>3</v>
      </c>
    </row>
    <row r="10" spans="1:29">
      <c r="A10" s="8" t="s">
        <v>122</v>
      </c>
      <c r="B10" s="7">
        <v>14</v>
      </c>
      <c r="C10" s="7">
        <v>14</v>
      </c>
      <c r="D10" s="7">
        <v>0</v>
      </c>
      <c r="E10" s="7">
        <v>15</v>
      </c>
      <c r="F10" s="7">
        <v>8</v>
      </c>
      <c r="G10" s="7">
        <v>0</v>
      </c>
      <c r="H10" s="7">
        <v>12</v>
      </c>
      <c r="I10" s="7">
        <v>8</v>
      </c>
      <c r="J10" s="7">
        <v>0</v>
      </c>
      <c r="K10" s="7">
        <v>18</v>
      </c>
      <c r="L10" s="7">
        <v>0</v>
      </c>
      <c r="M10" s="7">
        <v>0</v>
      </c>
      <c r="N10" s="7">
        <v>19</v>
      </c>
      <c r="O10" s="7">
        <v>61</v>
      </c>
      <c r="P10" s="7">
        <v>3</v>
      </c>
      <c r="Q10" s="7">
        <v>19</v>
      </c>
      <c r="R10" s="7">
        <v>9</v>
      </c>
      <c r="S10" s="7">
        <v>0</v>
      </c>
      <c r="T10" s="7">
        <v>20</v>
      </c>
      <c r="U10" s="7">
        <v>37</v>
      </c>
      <c r="V10" s="7">
        <v>2</v>
      </c>
      <c r="W10" s="7">
        <v>22</v>
      </c>
      <c r="X10" s="7">
        <v>44</v>
      </c>
      <c r="Y10" s="7">
        <v>2</v>
      </c>
      <c r="Z10" s="7">
        <f t="shared" si="0"/>
        <v>6</v>
      </c>
      <c r="AA10" s="7">
        <f t="shared" si="1"/>
        <v>320</v>
      </c>
      <c r="AB10" s="9"/>
    </row>
    <row r="11" spans="1:29">
      <c r="A11" s="8" t="s">
        <v>123</v>
      </c>
      <c r="B11" s="7">
        <v>24</v>
      </c>
      <c r="C11" s="7">
        <v>8</v>
      </c>
      <c r="D11" s="7">
        <v>0</v>
      </c>
      <c r="E11" s="7">
        <v>19</v>
      </c>
      <c r="F11" s="7">
        <v>13</v>
      </c>
      <c r="G11" s="7">
        <v>0</v>
      </c>
      <c r="H11" s="7">
        <v>23</v>
      </c>
      <c r="I11" s="7">
        <v>24</v>
      </c>
      <c r="J11" s="7">
        <v>3</v>
      </c>
      <c r="K11" s="7">
        <v>21</v>
      </c>
      <c r="L11" s="7">
        <v>7</v>
      </c>
      <c r="M11" s="7">
        <v>0</v>
      </c>
      <c r="N11" s="7">
        <v>22</v>
      </c>
      <c r="O11" s="7">
        <v>6</v>
      </c>
      <c r="P11" s="7">
        <v>0</v>
      </c>
      <c r="Q11" s="7">
        <v>23</v>
      </c>
      <c r="R11" s="7">
        <v>6</v>
      </c>
      <c r="S11" s="7">
        <v>0</v>
      </c>
      <c r="T11" s="7">
        <v>21</v>
      </c>
      <c r="U11" s="7">
        <v>40</v>
      </c>
      <c r="V11" s="7">
        <v>2</v>
      </c>
      <c r="W11" s="7">
        <v>22</v>
      </c>
      <c r="X11" s="7">
        <v>43</v>
      </c>
      <c r="Y11" s="7">
        <v>2</v>
      </c>
      <c r="Z11" s="7">
        <f t="shared" si="0"/>
        <v>5</v>
      </c>
      <c r="AA11" s="7">
        <f t="shared" si="1"/>
        <v>322</v>
      </c>
      <c r="AB11" s="9"/>
    </row>
    <row r="12" spans="1:29">
      <c r="A12" s="8" t="s">
        <v>124</v>
      </c>
      <c r="B12" s="7">
        <v>30</v>
      </c>
      <c r="C12" s="7">
        <v>31</v>
      </c>
      <c r="D12" s="7">
        <v>3</v>
      </c>
      <c r="E12" s="7">
        <v>25</v>
      </c>
      <c r="F12" s="7">
        <v>24</v>
      </c>
      <c r="G12" s="7">
        <v>3</v>
      </c>
      <c r="H12" s="7">
        <v>28</v>
      </c>
      <c r="I12" s="7">
        <v>4</v>
      </c>
      <c r="J12" s="7">
        <v>0</v>
      </c>
      <c r="K12" s="7">
        <v>27</v>
      </c>
      <c r="L12" s="7">
        <v>40</v>
      </c>
      <c r="M12" s="7">
        <v>3</v>
      </c>
      <c r="N12" s="7">
        <v>28</v>
      </c>
      <c r="O12" s="7">
        <v>58</v>
      </c>
      <c r="P12" s="7">
        <v>3</v>
      </c>
      <c r="Q12" s="7">
        <v>27</v>
      </c>
      <c r="R12" s="7">
        <v>24</v>
      </c>
      <c r="S12" s="7">
        <v>3</v>
      </c>
      <c r="T12" s="7">
        <v>20</v>
      </c>
      <c r="U12" s="7">
        <v>36</v>
      </c>
      <c r="V12" s="7">
        <v>2</v>
      </c>
      <c r="W12" s="7">
        <v>25</v>
      </c>
      <c r="X12" s="7">
        <v>45</v>
      </c>
      <c r="Y12" s="7">
        <v>2</v>
      </c>
      <c r="Z12" s="7">
        <f t="shared" si="0"/>
        <v>1</v>
      </c>
      <c r="AA12" s="7">
        <f t="shared" si="1"/>
        <v>472</v>
      </c>
      <c r="AB12" s="9"/>
    </row>
    <row r="13" spans="1:29">
      <c r="A13" s="8" t="s">
        <v>125</v>
      </c>
      <c r="B13" s="7">
        <v>28</v>
      </c>
      <c r="C13" s="7">
        <v>35</v>
      </c>
      <c r="D13" s="7">
        <v>3</v>
      </c>
      <c r="E13" s="7">
        <v>22</v>
      </c>
      <c r="F13" s="7">
        <v>12</v>
      </c>
      <c r="G13" s="7">
        <v>0</v>
      </c>
      <c r="H13" s="7">
        <v>30</v>
      </c>
      <c r="I13" s="7">
        <v>30</v>
      </c>
      <c r="J13" s="7">
        <v>3</v>
      </c>
      <c r="K13" s="7">
        <v>28</v>
      </c>
      <c r="L13" s="7">
        <v>34</v>
      </c>
      <c r="M13" s="7">
        <v>3</v>
      </c>
      <c r="N13" s="7">
        <v>24</v>
      </c>
      <c r="O13" s="7">
        <v>25</v>
      </c>
      <c r="P13" s="7">
        <v>3</v>
      </c>
      <c r="Q13" s="7">
        <v>26</v>
      </c>
      <c r="R13" s="7">
        <v>24</v>
      </c>
      <c r="S13" s="7">
        <v>3</v>
      </c>
      <c r="T13" s="7">
        <v>19</v>
      </c>
      <c r="U13" s="7">
        <v>43</v>
      </c>
      <c r="V13" s="7">
        <v>2</v>
      </c>
      <c r="W13" s="7">
        <v>18</v>
      </c>
      <c r="X13" s="7">
        <v>42</v>
      </c>
      <c r="Y13" s="7">
        <v>2</v>
      </c>
      <c r="Z13" s="7">
        <f t="shared" si="0"/>
        <v>1</v>
      </c>
      <c r="AA13" s="7">
        <f t="shared" si="1"/>
        <v>440</v>
      </c>
      <c r="AB13" s="9"/>
    </row>
    <row r="14" spans="1:29" s="13" customFormat="1">
      <c r="A14" s="10" t="s">
        <v>126</v>
      </c>
      <c r="B14" s="11">
        <v>29</v>
      </c>
      <c r="C14" s="11">
        <v>35</v>
      </c>
      <c r="D14" s="11">
        <v>3</v>
      </c>
      <c r="E14" s="11">
        <v>29</v>
      </c>
      <c r="F14" s="11">
        <v>24</v>
      </c>
      <c r="G14" s="11">
        <v>3</v>
      </c>
      <c r="H14" s="11">
        <v>30</v>
      </c>
      <c r="I14" s="11">
        <v>48</v>
      </c>
      <c r="J14" s="11">
        <v>3</v>
      </c>
      <c r="K14" s="11">
        <v>29</v>
      </c>
      <c r="L14" s="11">
        <v>50</v>
      </c>
      <c r="M14" s="11">
        <v>3</v>
      </c>
      <c r="N14" s="11">
        <v>30</v>
      </c>
      <c r="O14" s="11">
        <v>67</v>
      </c>
      <c r="P14" s="11">
        <v>3</v>
      </c>
      <c r="Q14" s="11">
        <v>27</v>
      </c>
      <c r="R14" s="11">
        <v>38</v>
      </c>
      <c r="S14" s="11">
        <v>3</v>
      </c>
      <c r="T14" s="11">
        <v>20</v>
      </c>
      <c r="U14" s="11">
        <v>46</v>
      </c>
      <c r="V14" s="11">
        <v>2</v>
      </c>
      <c r="W14" s="11">
        <v>25</v>
      </c>
      <c r="X14" s="11">
        <v>47</v>
      </c>
      <c r="Y14" s="11">
        <v>2</v>
      </c>
      <c r="Z14" s="11">
        <f t="shared" si="0"/>
        <v>0</v>
      </c>
      <c r="AA14" s="11">
        <f t="shared" si="1"/>
        <v>574</v>
      </c>
      <c r="AB14" s="12">
        <f t="shared" si="2"/>
        <v>76.533333333333331</v>
      </c>
      <c r="AC14" s="13">
        <v>1</v>
      </c>
    </row>
    <row r="15" spans="1:29">
      <c r="A15" s="8" t="s">
        <v>127</v>
      </c>
      <c r="B15" s="7">
        <v>8</v>
      </c>
      <c r="C15" s="7"/>
      <c r="D15" s="7">
        <v>0</v>
      </c>
      <c r="E15" s="7">
        <v>4</v>
      </c>
      <c r="F15" s="7"/>
      <c r="G15" s="7">
        <v>0</v>
      </c>
      <c r="H15" s="7">
        <v>4</v>
      </c>
      <c r="I15" s="7"/>
      <c r="J15" s="7">
        <v>0</v>
      </c>
      <c r="K15" s="7">
        <v>4</v>
      </c>
      <c r="L15" s="7"/>
      <c r="M15" s="7">
        <v>0</v>
      </c>
      <c r="N15" s="7">
        <v>4</v>
      </c>
      <c r="O15" s="7"/>
      <c r="P15" s="7">
        <v>0</v>
      </c>
      <c r="Q15" s="7">
        <v>4</v>
      </c>
      <c r="R15" s="7"/>
      <c r="S15" s="7">
        <v>0</v>
      </c>
      <c r="T15" s="7">
        <v>12</v>
      </c>
      <c r="U15" s="7"/>
      <c r="V15" s="7">
        <v>0</v>
      </c>
      <c r="W15" s="7">
        <v>12</v>
      </c>
      <c r="X15" s="7"/>
      <c r="Y15" s="7">
        <v>0</v>
      </c>
      <c r="Z15" s="7">
        <f t="shared" si="0"/>
        <v>8</v>
      </c>
      <c r="AA15" s="7">
        <f t="shared" si="1"/>
        <v>52</v>
      </c>
      <c r="AB15" s="9"/>
    </row>
    <row r="16" spans="1:29">
      <c r="A16" s="8" t="s">
        <v>128</v>
      </c>
      <c r="B16" s="7">
        <v>27</v>
      </c>
      <c r="C16" s="7">
        <v>11</v>
      </c>
      <c r="D16" s="7">
        <v>0</v>
      </c>
      <c r="E16" s="7">
        <v>17</v>
      </c>
      <c r="F16" s="7">
        <v>6</v>
      </c>
      <c r="G16" s="7">
        <v>0</v>
      </c>
      <c r="H16" s="7">
        <v>16</v>
      </c>
      <c r="I16" s="7"/>
      <c r="J16" s="7">
        <v>0</v>
      </c>
      <c r="K16" s="7">
        <v>18</v>
      </c>
      <c r="L16" s="7">
        <v>8</v>
      </c>
      <c r="M16" s="7">
        <v>0</v>
      </c>
      <c r="N16" s="7">
        <v>27</v>
      </c>
      <c r="O16" s="7">
        <v>8</v>
      </c>
      <c r="P16" s="7">
        <v>0</v>
      </c>
      <c r="Q16" s="7">
        <v>24</v>
      </c>
      <c r="R16" s="7">
        <v>3</v>
      </c>
      <c r="S16" s="7">
        <v>0</v>
      </c>
      <c r="T16" s="7">
        <v>16</v>
      </c>
      <c r="U16" s="7">
        <v>31</v>
      </c>
      <c r="V16" s="7">
        <v>2</v>
      </c>
      <c r="W16" s="7">
        <v>15</v>
      </c>
      <c r="X16" s="7">
        <v>39</v>
      </c>
      <c r="Y16" s="7">
        <v>2</v>
      </c>
      <c r="Z16" s="7">
        <f t="shared" si="0"/>
        <v>6</v>
      </c>
      <c r="AA16" s="7">
        <f t="shared" si="1"/>
        <v>266</v>
      </c>
      <c r="AB16" s="9"/>
    </row>
    <row r="17" spans="1:28">
      <c r="A17" s="8" t="s">
        <v>129</v>
      </c>
      <c r="B17" s="7">
        <v>22</v>
      </c>
      <c r="C17" s="7">
        <v>24</v>
      </c>
      <c r="D17" s="7">
        <v>3</v>
      </c>
      <c r="E17" s="7">
        <v>21</v>
      </c>
      <c r="F17" s="7">
        <v>25</v>
      </c>
      <c r="G17" s="7">
        <v>3</v>
      </c>
      <c r="H17" s="7">
        <v>16</v>
      </c>
      <c r="I17" s="7">
        <v>31</v>
      </c>
      <c r="J17" s="7">
        <v>3</v>
      </c>
      <c r="K17" s="7">
        <v>22</v>
      </c>
      <c r="L17" s="7">
        <v>11</v>
      </c>
      <c r="M17" s="7">
        <v>0</v>
      </c>
      <c r="N17" s="7">
        <v>23</v>
      </c>
      <c r="O17" s="7">
        <v>33</v>
      </c>
      <c r="P17" s="7">
        <v>3</v>
      </c>
      <c r="Q17" s="7">
        <v>23</v>
      </c>
      <c r="R17" s="7">
        <v>6</v>
      </c>
      <c r="S17" s="7">
        <v>0</v>
      </c>
      <c r="T17" s="7">
        <v>16</v>
      </c>
      <c r="U17" s="7">
        <v>42</v>
      </c>
      <c r="V17" s="7">
        <v>2</v>
      </c>
      <c r="W17" s="7">
        <v>13</v>
      </c>
      <c r="X17" s="7">
        <v>41</v>
      </c>
      <c r="Y17" s="7">
        <v>2</v>
      </c>
      <c r="Z17" s="7">
        <f t="shared" si="0"/>
        <v>2</v>
      </c>
      <c r="AA17" s="7">
        <f t="shared" si="1"/>
        <v>369</v>
      </c>
      <c r="AB17" s="9"/>
    </row>
    <row r="18" spans="1:28">
      <c r="A18" s="8" t="s">
        <v>130</v>
      </c>
      <c r="B18" s="7">
        <v>18</v>
      </c>
      <c r="C18" s="7">
        <v>24</v>
      </c>
      <c r="D18" s="7">
        <v>3</v>
      </c>
      <c r="E18" s="7">
        <v>14</v>
      </c>
      <c r="F18" s="7">
        <v>33</v>
      </c>
      <c r="G18" s="7">
        <v>3</v>
      </c>
      <c r="H18" s="7">
        <v>14</v>
      </c>
      <c r="I18" s="7"/>
      <c r="J18" s="7">
        <v>0</v>
      </c>
      <c r="K18" s="7">
        <v>23</v>
      </c>
      <c r="L18" s="7"/>
      <c r="M18" s="7">
        <v>0</v>
      </c>
      <c r="N18" s="7">
        <v>14</v>
      </c>
      <c r="O18" s="7">
        <v>13</v>
      </c>
      <c r="P18" s="7">
        <v>0</v>
      </c>
      <c r="Q18" s="7">
        <v>19</v>
      </c>
      <c r="R18" s="7"/>
      <c r="S18" s="7">
        <v>0</v>
      </c>
      <c r="T18" s="7">
        <v>19</v>
      </c>
      <c r="U18" s="7">
        <v>33</v>
      </c>
      <c r="V18" s="7">
        <v>2</v>
      </c>
      <c r="W18" s="7">
        <v>20</v>
      </c>
      <c r="X18" s="7">
        <v>40</v>
      </c>
      <c r="Y18" s="7">
        <v>2</v>
      </c>
      <c r="Z18" s="7">
        <f t="shared" si="0"/>
        <v>4</v>
      </c>
      <c r="AA18" s="7">
        <f t="shared" si="1"/>
        <v>284</v>
      </c>
      <c r="AB18" s="9"/>
    </row>
    <row r="19" spans="1:28">
      <c r="A19" s="8" t="s">
        <v>131</v>
      </c>
      <c r="B19" s="7">
        <v>4</v>
      </c>
      <c r="C19" s="7">
        <v>4</v>
      </c>
      <c r="D19" s="7">
        <v>0</v>
      </c>
      <c r="E19" s="7">
        <v>4</v>
      </c>
      <c r="F19" s="7"/>
      <c r="G19" s="7">
        <v>0</v>
      </c>
      <c r="H19" s="7">
        <v>4</v>
      </c>
      <c r="I19" s="7">
        <v>2</v>
      </c>
      <c r="J19" s="7">
        <v>0</v>
      </c>
      <c r="K19" s="7">
        <v>4</v>
      </c>
      <c r="L19" s="7">
        <v>8</v>
      </c>
      <c r="M19" s="7">
        <v>0</v>
      </c>
      <c r="N19" s="7">
        <v>4</v>
      </c>
      <c r="O19" s="7">
        <v>8</v>
      </c>
      <c r="P19" s="7">
        <v>0</v>
      </c>
      <c r="Q19" s="7">
        <v>4</v>
      </c>
      <c r="R19" s="7">
        <v>2</v>
      </c>
      <c r="S19" s="7">
        <v>0</v>
      </c>
      <c r="T19" s="7">
        <v>12</v>
      </c>
      <c r="U19" s="7">
        <v>-1</v>
      </c>
      <c r="V19" s="7">
        <v>0</v>
      </c>
      <c r="W19" s="7">
        <v>12</v>
      </c>
      <c r="X19" s="7">
        <v>-1</v>
      </c>
      <c r="Y19" s="7">
        <v>0</v>
      </c>
      <c r="Z19" s="7">
        <f t="shared" si="0"/>
        <v>8</v>
      </c>
      <c r="AA19" s="7">
        <f t="shared" si="1"/>
        <v>70</v>
      </c>
      <c r="AB19" s="9"/>
    </row>
    <row r="20" spans="1:28">
      <c r="A20" s="8" t="s">
        <v>132</v>
      </c>
      <c r="B20" s="7">
        <v>24</v>
      </c>
      <c r="C20" s="7">
        <v>3</v>
      </c>
      <c r="D20" s="7">
        <v>0</v>
      </c>
      <c r="E20" s="7">
        <v>21</v>
      </c>
      <c r="F20" s="7">
        <v>13</v>
      </c>
      <c r="G20" s="7">
        <v>0</v>
      </c>
      <c r="H20" s="7">
        <v>13</v>
      </c>
      <c r="I20" s="7">
        <v>2</v>
      </c>
      <c r="J20" s="7">
        <v>0</v>
      </c>
      <c r="K20" s="7">
        <v>27</v>
      </c>
      <c r="L20" s="7">
        <v>7</v>
      </c>
      <c r="M20" s="7">
        <v>0</v>
      </c>
      <c r="N20" s="7">
        <v>19</v>
      </c>
      <c r="O20" s="7">
        <v>15</v>
      </c>
      <c r="P20" s="7">
        <v>0</v>
      </c>
      <c r="Q20" s="7">
        <v>20</v>
      </c>
      <c r="R20" s="7">
        <v>9</v>
      </c>
      <c r="S20" s="7">
        <v>0</v>
      </c>
      <c r="T20" s="7">
        <v>17</v>
      </c>
      <c r="U20" s="7">
        <v>31</v>
      </c>
      <c r="V20" s="7">
        <v>2</v>
      </c>
      <c r="W20" s="7">
        <v>14</v>
      </c>
      <c r="X20" s="7">
        <v>39</v>
      </c>
      <c r="Y20" s="7">
        <v>2</v>
      </c>
      <c r="Z20" s="7">
        <f t="shared" si="0"/>
        <v>6</v>
      </c>
      <c r="AA20" s="7">
        <f t="shared" si="1"/>
        <v>274</v>
      </c>
      <c r="AB20" s="9"/>
    </row>
    <row r="21" spans="1:28">
      <c r="A21" s="8" t="s">
        <v>133</v>
      </c>
      <c r="B21" s="7">
        <v>28</v>
      </c>
      <c r="C21" s="7">
        <v>36</v>
      </c>
      <c r="D21" s="7">
        <v>3</v>
      </c>
      <c r="E21" s="7">
        <v>27</v>
      </c>
      <c r="F21" s="7">
        <v>33</v>
      </c>
      <c r="G21" s="7">
        <v>3</v>
      </c>
      <c r="H21" s="7">
        <v>29</v>
      </c>
      <c r="I21" s="7">
        <v>38</v>
      </c>
      <c r="J21" s="7">
        <v>3</v>
      </c>
      <c r="K21" s="7">
        <v>29</v>
      </c>
      <c r="L21" s="7">
        <v>34</v>
      </c>
      <c r="M21" s="7">
        <v>3</v>
      </c>
      <c r="N21" s="7">
        <v>30</v>
      </c>
      <c r="O21" s="7">
        <v>32</v>
      </c>
      <c r="P21" s="7">
        <v>3</v>
      </c>
      <c r="Q21" s="7">
        <v>28</v>
      </c>
      <c r="R21" s="7">
        <v>11</v>
      </c>
      <c r="S21" s="7">
        <v>0</v>
      </c>
      <c r="T21" s="7">
        <v>21</v>
      </c>
      <c r="U21" s="7">
        <v>40</v>
      </c>
      <c r="V21" s="7">
        <v>2</v>
      </c>
      <c r="W21" s="7">
        <v>25</v>
      </c>
      <c r="X21" s="7">
        <v>43</v>
      </c>
      <c r="Y21" s="7">
        <v>2</v>
      </c>
      <c r="Z21" s="7">
        <f t="shared" si="0"/>
        <v>1</v>
      </c>
      <c r="AA21" s="7">
        <f t="shared" si="1"/>
        <v>484</v>
      </c>
      <c r="AB21" s="9"/>
    </row>
    <row r="22" spans="1:28">
      <c r="A22" s="8" t="s">
        <v>134</v>
      </c>
      <c r="B22" s="7">
        <v>29</v>
      </c>
      <c r="C22" s="7">
        <v>24</v>
      </c>
      <c r="D22" s="7">
        <v>3</v>
      </c>
      <c r="E22" s="7">
        <v>22</v>
      </c>
      <c r="F22" s="7">
        <v>51</v>
      </c>
      <c r="G22" s="7">
        <v>3</v>
      </c>
      <c r="H22" s="7">
        <v>30</v>
      </c>
      <c r="I22" s="7">
        <v>35</v>
      </c>
      <c r="J22" s="7">
        <v>3</v>
      </c>
      <c r="K22" s="7">
        <v>28</v>
      </c>
      <c r="L22" s="7">
        <v>51</v>
      </c>
      <c r="M22" s="7">
        <v>3</v>
      </c>
      <c r="N22" s="7">
        <v>30</v>
      </c>
      <c r="O22" s="7">
        <v>9</v>
      </c>
      <c r="P22" s="7">
        <v>0</v>
      </c>
      <c r="Q22" s="7">
        <v>24</v>
      </c>
      <c r="R22" s="7">
        <v>24</v>
      </c>
      <c r="S22" s="7">
        <v>3</v>
      </c>
      <c r="T22" s="7">
        <v>18</v>
      </c>
      <c r="U22" s="7">
        <v>37</v>
      </c>
      <c r="V22" s="7">
        <v>2</v>
      </c>
      <c r="W22" s="7">
        <v>24</v>
      </c>
      <c r="X22" s="7">
        <v>40</v>
      </c>
      <c r="Y22" s="7">
        <v>2</v>
      </c>
      <c r="Z22" s="7">
        <f t="shared" si="0"/>
        <v>1</v>
      </c>
      <c r="AA22" s="7">
        <f t="shared" si="1"/>
        <v>476</v>
      </c>
      <c r="AB22" s="9"/>
    </row>
    <row r="23" spans="1:28">
      <c r="A23" s="8" t="s">
        <v>135</v>
      </c>
      <c r="B23" s="7">
        <v>4</v>
      </c>
      <c r="C23" s="7"/>
      <c r="D23" s="7">
        <v>0</v>
      </c>
      <c r="E23" s="7">
        <v>4</v>
      </c>
      <c r="F23" s="7"/>
      <c r="G23" s="7">
        <v>0</v>
      </c>
      <c r="H23" s="7">
        <v>4</v>
      </c>
      <c r="I23" s="7"/>
      <c r="J23" s="7">
        <v>0</v>
      </c>
      <c r="K23" s="7">
        <v>4</v>
      </c>
      <c r="L23" s="7"/>
      <c r="M23" s="7">
        <v>0</v>
      </c>
      <c r="N23" s="7">
        <v>4</v>
      </c>
      <c r="O23" s="7"/>
      <c r="P23" s="7">
        <v>0</v>
      </c>
      <c r="Q23" s="7">
        <v>4</v>
      </c>
      <c r="R23" s="7"/>
      <c r="S23" s="7">
        <v>0</v>
      </c>
      <c r="T23" s="7">
        <v>12</v>
      </c>
      <c r="U23" s="7"/>
      <c r="V23" s="7">
        <v>0</v>
      </c>
      <c r="W23" s="7">
        <v>12</v>
      </c>
      <c r="X23" s="7"/>
      <c r="Y23" s="7">
        <v>0</v>
      </c>
      <c r="Z23" s="7">
        <f t="shared" si="0"/>
        <v>8</v>
      </c>
      <c r="AA23" s="7">
        <f t="shared" si="1"/>
        <v>48</v>
      </c>
      <c r="AB23" s="9"/>
    </row>
    <row r="24" spans="1:28">
      <c r="A24" s="8" t="s">
        <v>136</v>
      </c>
      <c r="B24" s="7">
        <v>23</v>
      </c>
      <c r="C24" s="7">
        <v>28</v>
      </c>
      <c r="D24" s="7">
        <v>3</v>
      </c>
      <c r="E24" s="7">
        <v>23</v>
      </c>
      <c r="F24" s="7">
        <v>6</v>
      </c>
      <c r="G24" s="7">
        <v>0</v>
      </c>
      <c r="H24" s="7">
        <v>21</v>
      </c>
      <c r="I24" s="7">
        <v>2</v>
      </c>
      <c r="J24" s="7">
        <v>0</v>
      </c>
      <c r="K24" s="7">
        <v>19</v>
      </c>
      <c r="L24" s="7">
        <v>25</v>
      </c>
      <c r="M24" s="7">
        <v>3</v>
      </c>
      <c r="N24" s="7">
        <v>19</v>
      </c>
      <c r="O24" s="7">
        <v>25</v>
      </c>
      <c r="P24" s="7">
        <v>3</v>
      </c>
      <c r="Q24" s="7">
        <v>25</v>
      </c>
      <c r="R24" s="7">
        <v>26</v>
      </c>
      <c r="S24" s="7">
        <v>3</v>
      </c>
      <c r="T24" s="7">
        <v>17</v>
      </c>
      <c r="U24" s="7">
        <v>37</v>
      </c>
      <c r="V24" s="7">
        <v>2</v>
      </c>
      <c r="W24" s="7">
        <v>22</v>
      </c>
      <c r="X24" s="7">
        <v>42</v>
      </c>
      <c r="Y24" s="7">
        <v>2</v>
      </c>
      <c r="Z24" s="7">
        <f t="shared" si="0"/>
        <v>2</v>
      </c>
      <c r="AA24" s="7">
        <f t="shared" si="1"/>
        <v>360</v>
      </c>
      <c r="AB24" s="9"/>
    </row>
    <row r="25" spans="1:28">
      <c r="A25" s="8" t="s">
        <v>137</v>
      </c>
      <c r="B25" s="7">
        <v>26</v>
      </c>
      <c r="C25" s="7">
        <v>29</v>
      </c>
      <c r="D25" s="7">
        <v>3</v>
      </c>
      <c r="E25" s="7">
        <v>22</v>
      </c>
      <c r="F25" s="7">
        <v>28</v>
      </c>
      <c r="G25" s="7">
        <v>3</v>
      </c>
      <c r="H25" s="7">
        <v>28</v>
      </c>
      <c r="I25" s="7">
        <v>34</v>
      </c>
      <c r="J25" s="7">
        <v>3</v>
      </c>
      <c r="K25" s="7">
        <v>24</v>
      </c>
      <c r="L25" s="7">
        <v>9</v>
      </c>
      <c r="M25" s="7">
        <v>0</v>
      </c>
      <c r="N25" s="7">
        <v>27</v>
      </c>
      <c r="O25" s="7">
        <v>24</v>
      </c>
      <c r="P25" s="7">
        <v>3</v>
      </c>
      <c r="Q25" s="7">
        <v>25</v>
      </c>
      <c r="R25" s="7">
        <v>28</v>
      </c>
      <c r="S25" s="7">
        <v>3</v>
      </c>
      <c r="T25" s="7">
        <v>21</v>
      </c>
      <c r="U25" s="7">
        <v>45</v>
      </c>
      <c r="V25" s="7">
        <v>2</v>
      </c>
      <c r="W25" s="7">
        <v>25</v>
      </c>
      <c r="X25" s="7">
        <v>48</v>
      </c>
      <c r="Y25" s="7">
        <v>2</v>
      </c>
      <c r="Z25" s="7">
        <f t="shared" si="0"/>
        <v>1</v>
      </c>
      <c r="AA25" s="7">
        <f t="shared" si="1"/>
        <v>443</v>
      </c>
      <c r="AB25" s="9"/>
    </row>
    <row r="26" spans="1:28">
      <c r="A26" s="8" t="s">
        <v>138</v>
      </c>
      <c r="B26" s="7">
        <v>26</v>
      </c>
      <c r="C26" s="7">
        <v>29</v>
      </c>
      <c r="D26" s="7">
        <v>3</v>
      </c>
      <c r="E26" s="7">
        <v>21</v>
      </c>
      <c r="F26" s="7">
        <v>14</v>
      </c>
      <c r="G26" s="7">
        <v>0</v>
      </c>
      <c r="H26" s="7">
        <v>25</v>
      </c>
      <c r="I26" s="7">
        <v>24</v>
      </c>
      <c r="J26" s="7">
        <v>3</v>
      </c>
      <c r="K26" s="7">
        <v>22</v>
      </c>
      <c r="L26" s="7">
        <v>27</v>
      </c>
      <c r="M26" s="7">
        <v>3</v>
      </c>
      <c r="N26" s="7">
        <v>26</v>
      </c>
      <c r="O26" s="7">
        <v>44</v>
      </c>
      <c r="P26" s="7">
        <v>3</v>
      </c>
      <c r="Q26" s="7">
        <v>23</v>
      </c>
      <c r="R26" s="7">
        <v>46</v>
      </c>
      <c r="S26" s="7">
        <v>3</v>
      </c>
      <c r="T26" s="7">
        <v>19</v>
      </c>
      <c r="U26" s="7">
        <v>43</v>
      </c>
      <c r="V26" s="7">
        <v>2</v>
      </c>
      <c r="W26" s="7">
        <v>24</v>
      </c>
      <c r="X26" s="7">
        <v>48</v>
      </c>
      <c r="Y26" s="7">
        <v>2</v>
      </c>
      <c r="Z26" s="7">
        <f t="shared" si="0"/>
        <v>1</v>
      </c>
      <c r="AA26" s="7">
        <f t="shared" si="1"/>
        <v>461</v>
      </c>
      <c r="AB26" s="9"/>
    </row>
    <row r="27" spans="1:28">
      <c r="A27" s="8" t="s">
        <v>139</v>
      </c>
      <c r="B27" s="7">
        <v>28</v>
      </c>
      <c r="C27" s="7">
        <v>14</v>
      </c>
      <c r="D27" s="7">
        <v>0</v>
      </c>
      <c r="E27" s="7">
        <v>26</v>
      </c>
      <c r="F27" s="7">
        <v>38</v>
      </c>
      <c r="G27" s="7">
        <v>3</v>
      </c>
      <c r="H27" s="7">
        <v>29</v>
      </c>
      <c r="I27" s="7">
        <v>39</v>
      </c>
      <c r="J27" s="7">
        <v>3</v>
      </c>
      <c r="K27" s="7">
        <v>24</v>
      </c>
      <c r="L27" s="7">
        <v>28</v>
      </c>
      <c r="M27" s="7">
        <v>3</v>
      </c>
      <c r="N27" s="7">
        <v>25</v>
      </c>
      <c r="O27" s="7">
        <v>42</v>
      </c>
      <c r="P27" s="7">
        <v>3</v>
      </c>
      <c r="Q27" s="7">
        <v>26</v>
      </c>
      <c r="R27" s="7">
        <v>32</v>
      </c>
      <c r="S27" s="7">
        <v>3</v>
      </c>
      <c r="T27" s="7">
        <v>23</v>
      </c>
      <c r="U27" s="7">
        <v>38</v>
      </c>
      <c r="V27" s="7">
        <v>2</v>
      </c>
      <c r="W27" s="7">
        <v>24</v>
      </c>
      <c r="X27" s="7">
        <v>48</v>
      </c>
      <c r="Y27" s="7">
        <v>2</v>
      </c>
      <c r="Z27" s="7">
        <f t="shared" si="0"/>
        <v>1</v>
      </c>
      <c r="AA27" s="7">
        <f t="shared" si="1"/>
        <v>484</v>
      </c>
      <c r="AB27" s="9"/>
    </row>
    <row r="28" spans="1:28">
      <c r="A28" s="8" t="s">
        <v>140</v>
      </c>
      <c r="B28" s="7">
        <v>20</v>
      </c>
      <c r="C28" s="7">
        <v>13</v>
      </c>
      <c r="D28" s="7">
        <v>0</v>
      </c>
      <c r="E28" s="7">
        <v>22</v>
      </c>
      <c r="F28" s="7">
        <v>58</v>
      </c>
      <c r="G28" s="7">
        <v>3</v>
      </c>
      <c r="H28" s="7">
        <v>23</v>
      </c>
      <c r="I28" s="7">
        <v>3</v>
      </c>
      <c r="J28" s="7">
        <v>0</v>
      </c>
      <c r="K28" s="7">
        <v>24</v>
      </c>
      <c r="L28" s="7">
        <v>2</v>
      </c>
      <c r="M28" s="7">
        <v>0</v>
      </c>
      <c r="N28" s="7">
        <v>27</v>
      </c>
      <c r="O28" s="7">
        <v>26</v>
      </c>
      <c r="P28" s="7">
        <v>3</v>
      </c>
      <c r="Q28" s="7">
        <v>23</v>
      </c>
      <c r="R28" s="7">
        <v>8</v>
      </c>
      <c r="S28" s="7">
        <v>0</v>
      </c>
      <c r="T28" s="7">
        <v>20</v>
      </c>
      <c r="U28" s="7">
        <v>37</v>
      </c>
      <c r="V28" s="7">
        <v>2</v>
      </c>
      <c r="W28" s="7">
        <v>22</v>
      </c>
      <c r="X28" s="7">
        <v>41</v>
      </c>
      <c r="Y28" s="7">
        <v>2</v>
      </c>
      <c r="Z28" s="7">
        <f t="shared" si="0"/>
        <v>4</v>
      </c>
      <c r="AA28" s="7">
        <f t="shared" si="1"/>
        <v>369</v>
      </c>
      <c r="AB28" s="9"/>
    </row>
    <row r="29" spans="1:28">
      <c r="A29" s="8" t="s">
        <v>141</v>
      </c>
      <c r="B29" s="7">
        <v>24</v>
      </c>
      <c r="C29" s="7">
        <v>43</v>
      </c>
      <c r="D29" s="7">
        <v>3</v>
      </c>
      <c r="E29" s="7">
        <v>20</v>
      </c>
      <c r="F29" s="7">
        <v>26</v>
      </c>
      <c r="G29" s="7">
        <v>3</v>
      </c>
      <c r="H29" s="7">
        <v>27</v>
      </c>
      <c r="I29" s="7">
        <v>38</v>
      </c>
      <c r="J29" s="7">
        <v>3</v>
      </c>
      <c r="K29" s="7">
        <v>22</v>
      </c>
      <c r="L29" s="7">
        <v>26</v>
      </c>
      <c r="M29" s="7">
        <v>3</v>
      </c>
      <c r="N29" s="7">
        <v>25</v>
      </c>
      <c r="O29" s="7">
        <v>8</v>
      </c>
      <c r="P29" s="7">
        <v>0</v>
      </c>
      <c r="Q29" s="7">
        <v>22</v>
      </c>
      <c r="R29" s="7">
        <v>41</v>
      </c>
      <c r="S29" s="7">
        <v>3</v>
      </c>
      <c r="T29" s="7">
        <v>18</v>
      </c>
      <c r="U29" s="7">
        <v>34</v>
      </c>
      <c r="V29" s="7">
        <v>2</v>
      </c>
      <c r="W29" s="7">
        <v>25</v>
      </c>
      <c r="X29" s="7">
        <v>41</v>
      </c>
      <c r="Y29" s="7">
        <v>2</v>
      </c>
      <c r="Z29" s="7">
        <f t="shared" si="0"/>
        <v>1</v>
      </c>
      <c r="AA29" s="7">
        <f t="shared" si="1"/>
        <v>440</v>
      </c>
      <c r="AB29" s="9"/>
    </row>
    <row r="30" spans="1:28">
      <c r="A30" s="8" t="s">
        <v>142</v>
      </c>
      <c r="B30" s="7">
        <v>28</v>
      </c>
      <c r="C30" s="7">
        <v>40</v>
      </c>
      <c r="D30" s="7">
        <v>3</v>
      </c>
      <c r="E30" s="7">
        <v>23</v>
      </c>
      <c r="F30" s="7">
        <v>42</v>
      </c>
      <c r="G30" s="7">
        <v>3</v>
      </c>
      <c r="H30" s="7">
        <v>29</v>
      </c>
      <c r="I30" s="7">
        <v>40</v>
      </c>
      <c r="J30" s="7">
        <v>3</v>
      </c>
      <c r="K30" s="7">
        <v>26</v>
      </c>
      <c r="L30" s="7">
        <v>30</v>
      </c>
      <c r="M30" s="7">
        <v>3</v>
      </c>
      <c r="N30" s="7">
        <v>22</v>
      </c>
      <c r="O30" s="7">
        <v>33</v>
      </c>
      <c r="P30" s="7">
        <v>3</v>
      </c>
      <c r="Q30" s="7">
        <v>26</v>
      </c>
      <c r="R30" s="7">
        <v>49</v>
      </c>
      <c r="S30" s="7">
        <v>3</v>
      </c>
      <c r="T30" s="7">
        <v>19</v>
      </c>
      <c r="U30" s="7">
        <v>42</v>
      </c>
      <c r="V30" s="7">
        <v>2</v>
      </c>
      <c r="W30" s="7">
        <v>24</v>
      </c>
      <c r="X30" s="7">
        <v>46</v>
      </c>
      <c r="Y30" s="7">
        <v>2</v>
      </c>
      <c r="Z30" s="7">
        <f t="shared" si="0"/>
        <v>0</v>
      </c>
      <c r="AA30" s="7">
        <f t="shared" si="1"/>
        <v>519</v>
      </c>
      <c r="AB30" s="9">
        <f t="shared" si="2"/>
        <v>69.199999999999989</v>
      </c>
    </row>
    <row r="31" spans="1:28">
      <c r="A31" s="8" t="s">
        <v>143</v>
      </c>
      <c r="B31" s="7">
        <v>23</v>
      </c>
      <c r="C31" s="7">
        <v>17</v>
      </c>
      <c r="D31" s="7">
        <v>0</v>
      </c>
      <c r="E31" s="7">
        <v>18</v>
      </c>
      <c r="F31" s="7">
        <v>25</v>
      </c>
      <c r="G31" s="7">
        <v>3</v>
      </c>
      <c r="H31" s="7">
        <v>26</v>
      </c>
      <c r="I31" s="7">
        <v>28</v>
      </c>
      <c r="J31" s="7">
        <v>3</v>
      </c>
      <c r="K31" s="7">
        <v>22</v>
      </c>
      <c r="L31" s="7">
        <v>24</v>
      </c>
      <c r="M31" s="7">
        <v>3</v>
      </c>
      <c r="N31" s="7">
        <v>28</v>
      </c>
      <c r="O31" s="7">
        <v>50</v>
      </c>
      <c r="P31" s="7">
        <v>3</v>
      </c>
      <c r="Q31" s="7">
        <v>26</v>
      </c>
      <c r="R31" s="7">
        <v>18</v>
      </c>
      <c r="S31" s="7">
        <v>0</v>
      </c>
      <c r="T31" s="7">
        <v>22</v>
      </c>
      <c r="U31" s="7">
        <v>39</v>
      </c>
      <c r="V31" s="7">
        <v>2</v>
      </c>
      <c r="W31" s="7">
        <v>24</v>
      </c>
      <c r="X31" s="7">
        <v>47</v>
      </c>
      <c r="Y31" s="7">
        <v>2</v>
      </c>
      <c r="Z31" s="7">
        <f t="shared" si="0"/>
        <v>2</v>
      </c>
      <c r="AA31" s="7">
        <f t="shared" si="1"/>
        <v>437</v>
      </c>
      <c r="AB31" s="9"/>
    </row>
    <row r="32" spans="1:28">
      <c r="A32" s="8" t="s">
        <v>144</v>
      </c>
      <c r="B32" s="7">
        <v>4</v>
      </c>
      <c r="C32" s="7">
        <v>5</v>
      </c>
      <c r="D32" s="7">
        <v>0</v>
      </c>
      <c r="E32" s="7">
        <v>4</v>
      </c>
      <c r="F32" s="7">
        <v>8</v>
      </c>
      <c r="G32" s="7">
        <v>0</v>
      </c>
      <c r="H32" s="7">
        <v>4</v>
      </c>
      <c r="I32" s="7">
        <v>-1</v>
      </c>
      <c r="J32" s="7">
        <v>0</v>
      </c>
      <c r="K32" s="7">
        <v>16</v>
      </c>
      <c r="L32" s="7">
        <v>7</v>
      </c>
      <c r="M32" s="7">
        <v>0</v>
      </c>
      <c r="N32" s="7">
        <v>4</v>
      </c>
      <c r="O32" s="7">
        <v>-1</v>
      </c>
      <c r="P32" s="7">
        <v>0</v>
      </c>
      <c r="Q32" s="7">
        <v>4</v>
      </c>
      <c r="R32" s="7">
        <v>-1</v>
      </c>
      <c r="S32" s="7">
        <v>0</v>
      </c>
      <c r="T32" s="7">
        <v>18</v>
      </c>
      <c r="U32" s="7">
        <v>35</v>
      </c>
      <c r="V32" s="7">
        <v>2</v>
      </c>
      <c r="W32" s="7">
        <v>15</v>
      </c>
      <c r="X32" s="7">
        <v>36</v>
      </c>
      <c r="Y32" s="7">
        <v>2</v>
      </c>
      <c r="Z32" s="7">
        <f t="shared" si="0"/>
        <v>6</v>
      </c>
      <c r="AA32" s="7">
        <f t="shared" si="1"/>
        <v>157</v>
      </c>
      <c r="AB32" s="9"/>
    </row>
    <row r="33" spans="1:29">
      <c r="A33" s="8" t="s">
        <v>145</v>
      </c>
      <c r="B33" s="7">
        <v>25</v>
      </c>
      <c r="C33" s="7">
        <v>31</v>
      </c>
      <c r="D33" s="7">
        <v>3</v>
      </c>
      <c r="E33" s="7">
        <v>19</v>
      </c>
      <c r="F33" s="7">
        <v>32</v>
      </c>
      <c r="G33" s="7">
        <v>3</v>
      </c>
      <c r="H33" s="7">
        <v>26</v>
      </c>
      <c r="I33" s="7">
        <v>51</v>
      </c>
      <c r="J33" s="7">
        <v>3</v>
      </c>
      <c r="K33" s="7">
        <v>26</v>
      </c>
      <c r="L33" s="7">
        <v>25</v>
      </c>
      <c r="M33" s="7">
        <v>3</v>
      </c>
      <c r="N33" s="7">
        <v>28</v>
      </c>
      <c r="O33" s="7">
        <v>8</v>
      </c>
      <c r="P33" s="7">
        <v>0</v>
      </c>
      <c r="Q33" s="7">
        <v>23</v>
      </c>
      <c r="R33" s="7">
        <v>42</v>
      </c>
      <c r="S33" s="7">
        <v>3</v>
      </c>
      <c r="T33" s="7">
        <v>21</v>
      </c>
      <c r="U33" s="7">
        <v>42</v>
      </c>
      <c r="V33" s="7">
        <v>2</v>
      </c>
      <c r="W33" s="7">
        <v>22</v>
      </c>
      <c r="X33" s="7">
        <v>43</v>
      </c>
      <c r="Y33" s="7">
        <v>2</v>
      </c>
      <c r="Z33" s="7">
        <f t="shared" si="0"/>
        <v>1</v>
      </c>
      <c r="AA33" s="7">
        <f t="shared" si="1"/>
        <v>464</v>
      </c>
      <c r="AB33" s="9"/>
    </row>
    <row r="34" spans="1:29">
      <c r="A34" s="8" t="s">
        <v>146</v>
      </c>
      <c r="B34" s="7">
        <v>21</v>
      </c>
      <c r="C34" s="7">
        <v>16</v>
      </c>
      <c r="D34" s="7">
        <v>0</v>
      </c>
      <c r="E34" s="7">
        <v>21</v>
      </c>
      <c r="F34" s="7">
        <v>29</v>
      </c>
      <c r="G34" s="7">
        <v>3</v>
      </c>
      <c r="H34" s="7">
        <v>25</v>
      </c>
      <c r="I34" s="7">
        <v>32</v>
      </c>
      <c r="J34" s="7">
        <v>3</v>
      </c>
      <c r="K34" s="7">
        <v>20</v>
      </c>
      <c r="L34" s="7">
        <v>10</v>
      </c>
      <c r="M34" s="7">
        <v>0</v>
      </c>
      <c r="N34" s="7">
        <v>23</v>
      </c>
      <c r="O34" s="7">
        <v>27</v>
      </c>
      <c r="P34" s="7">
        <v>3</v>
      </c>
      <c r="Q34" s="7">
        <v>26</v>
      </c>
      <c r="R34" s="7">
        <v>27</v>
      </c>
      <c r="S34" s="7">
        <v>3</v>
      </c>
      <c r="T34" s="7">
        <v>18</v>
      </c>
      <c r="U34" s="7">
        <v>39</v>
      </c>
      <c r="V34" s="7">
        <v>2</v>
      </c>
      <c r="W34" s="7">
        <v>23</v>
      </c>
      <c r="X34" s="7">
        <v>45</v>
      </c>
      <c r="Y34" s="7">
        <v>2</v>
      </c>
      <c r="Z34" s="7">
        <f t="shared" si="0"/>
        <v>2</v>
      </c>
      <c r="AA34" s="7">
        <f t="shared" si="1"/>
        <v>402</v>
      </c>
      <c r="AB34" s="9"/>
    </row>
    <row r="35" spans="1:29">
      <c r="A35" s="8" t="s">
        <v>147</v>
      </c>
      <c r="B35" s="7">
        <v>20</v>
      </c>
      <c r="C35" s="7">
        <v>8</v>
      </c>
      <c r="D35" s="7">
        <v>0</v>
      </c>
      <c r="E35" s="7">
        <v>20</v>
      </c>
      <c r="F35" s="7">
        <v>24</v>
      </c>
      <c r="G35" s="7">
        <v>3</v>
      </c>
      <c r="H35" s="7">
        <v>25</v>
      </c>
      <c r="I35" s="7">
        <v>28</v>
      </c>
      <c r="J35" s="7">
        <v>3</v>
      </c>
      <c r="K35" s="7">
        <v>20</v>
      </c>
      <c r="L35" s="7">
        <v>3</v>
      </c>
      <c r="M35" s="7">
        <v>0</v>
      </c>
      <c r="N35" s="7">
        <v>19</v>
      </c>
      <c r="O35" s="7">
        <v>14</v>
      </c>
      <c r="P35" s="7">
        <v>0</v>
      </c>
      <c r="Q35" s="7">
        <v>23</v>
      </c>
      <c r="R35" s="7">
        <v>8</v>
      </c>
      <c r="S35" s="7">
        <v>0</v>
      </c>
      <c r="T35" s="7">
        <v>16</v>
      </c>
      <c r="U35" s="7">
        <v>37</v>
      </c>
      <c r="V35" s="7">
        <v>2</v>
      </c>
      <c r="W35" s="7">
        <v>20</v>
      </c>
      <c r="X35" s="7">
        <v>41</v>
      </c>
      <c r="Y35" s="7">
        <v>2</v>
      </c>
      <c r="Z35" s="7">
        <f t="shared" si="0"/>
        <v>4</v>
      </c>
      <c r="AA35" s="7">
        <f t="shared" si="1"/>
        <v>326</v>
      </c>
      <c r="AB35" s="9"/>
    </row>
    <row r="36" spans="1:29">
      <c r="A36" s="8" t="s">
        <v>148</v>
      </c>
      <c r="B36" s="7">
        <v>21</v>
      </c>
      <c r="C36" s="7">
        <v>8</v>
      </c>
      <c r="D36" s="7">
        <v>0</v>
      </c>
      <c r="E36" s="7">
        <v>15</v>
      </c>
      <c r="F36" s="7">
        <v>42</v>
      </c>
      <c r="G36" s="7">
        <v>3</v>
      </c>
      <c r="H36" s="7">
        <v>23</v>
      </c>
      <c r="I36" s="7">
        <v>3</v>
      </c>
      <c r="J36" s="7">
        <v>0</v>
      </c>
      <c r="K36" s="7">
        <v>23</v>
      </c>
      <c r="L36" s="7">
        <v>0</v>
      </c>
      <c r="M36" s="7">
        <v>0</v>
      </c>
      <c r="N36" s="7">
        <v>19</v>
      </c>
      <c r="O36" s="7">
        <v>17</v>
      </c>
      <c r="P36" s="7">
        <v>0</v>
      </c>
      <c r="Q36" s="7">
        <v>22</v>
      </c>
      <c r="R36" s="7">
        <v>24</v>
      </c>
      <c r="S36" s="7">
        <v>3</v>
      </c>
      <c r="T36" s="7">
        <v>16</v>
      </c>
      <c r="U36" s="7">
        <v>38</v>
      </c>
      <c r="V36" s="7">
        <v>2</v>
      </c>
      <c r="W36" s="7">
        <v>15</v>
      </c>
      <c r="X36" s="7">
        <v>36</v>
      </c>
      <c r="Y36" s="7">
        <v>2</v>
      </c>
      <c r="Z36" s="7">
        <f t="shared" si="0"/>
        <v>5</v>
      </c>
      <c r="AA36" s="7">
        <f t="shared" si="1"/>
        <v>322</v>
      </c>
      <c r="AB36" s="9"/>
    </row>
    <row r="37" spans="1:29">
      <c r="A37" s="8" t="s">
        <v>149</v>
      </c>
      <c r="B37" s="7">
        <v>24</v>
      </c>
      <c r="C37" s="7">
        <v>11</v>
      </c>
      <c r="D37" s="7">
        <v>0</v>
      </c>
      <c r="E37" s="7">
        <v>20</v>
      </c>
      <c r="F37" s="7">
        <v>24</v>
      </c>
      <c r="G37" s="7">
        <v>3</v>
      </c>
      <c r="H37" s="7">
        <v>27</v>
      </c>
      <c r="I37" s="7">
        <v>27</v>
      </c>
      <c r="J37" s="7">
        <v>3</v>
      </c>
      <c r="K37" s="7">
        <v>23</v>
      </c>
      <c r="L37" s="7">
        <v>24</v>
      </c>
      <c r="M37" s="7">
        <v>3</v>
      </c>
      <c r="N37" s="7">
        <v>19</v>
      </c>
      <c r="O37" s="7">
        <v>6</v>
      </c>
      <c r="P37" s="7">
        <v>0</v>
      </c>
      <c r="Q37" s="7">
        <v>21</v>
      </c>
      <c r="R37" s="7">
        <v>24</v>
      </c>
      <c r="S37" s="7">
        <v>3</v>
      </c>
      <c r="T37" s="7">
        <v>16</v>
      </c>
      <c r="U37" s="7">
        <v>37</v>
      </c>
      <c r="V37" s="7">
        <v>2</v>
      </c>
      <c r="W37" s="7">
        <v>22</v>
      </c>
      <c r="X37" s="7">
        <v>46</v>
      </c>
      <c r="Y37" s="7">
        <v>2</v>
      </c>
      <c r="Z37" s="7">
        <f t="shared" si="0"/>
        <v>2</v>
      </c>
      <c r="AA37" s="7">
        <f t="shared" si="1"/>
        <v>371</v>
      </c>
      <c r="AB37" s="9"/>
    </row>
    <row r="38" spans="1:29">
      <c r="A38" s="8" t="s">
        <v>150</v>
      </c>
      <c r="B38" s="7">
        <v>24</v>
      </c>
      <c r="C38" s="7">
        <v>29</v>
      </c>
      <c r="D38" s="7">
        <v>3</v>
      </c>
      <c r="E38" s="7">
        <v>20</v>
      </c>
      <c r="F38" s="7">
        <v>24</v>
      </c>
      <c r="G38" s="7">
        <v>3</v>
      </c>
      <c r="H38" s="7">
        <v>21</v>
      </c>
      <c r="I38" s="7">
        <v>43</v>
      </c>
      <c r="J38" s="7">
        <v>3</v>
      </c>
      <c r="K38" s="7">
        <v>23</v>
      </c>
      <c r="L38" s="7">
        <v>30</v>
      </c>
      <c r="M38" s="7">
        <v>3</v>
      </c>
      <c r="N38" s="7">
        <v>23</v>
      </c>
      <c r="O38" s="7">
        <v>48</v>
      </c>
      <c r="P38" s="7">
        <v>3</v>
      </c>
      <c r="Q38" s="7">
        <v>22</v>
      </c>
      <c r="R38" s="7">
        <v>49</v>
      </c>
      <c r="S38" s="7">
        <v>3</v>
      </c>
      <c r="T38" s="7">
        <v>18</v>
      </c>
      <c r="U38" s="7">
        <v>44</v>
      </c>
      <c r="V38" s="7">
        <v>2</v>
      </c>
      <c r="W38" s="7">
        <v>16</v>
      </c>
      <c r="X38" s="7">
        <v>41</v>
      </c>
      <c r="Y38" s="7">
        <v>2</v>
      </c>
      <c r="Z38" s="7">
        <f t="shared" si="0"/>
        <v>0</v>
      </c>
      <c r="AA38" s="7">
        <f t="shared" si="1"/>
        <v>475</v>
      </c>
      <c r="AB38" s="9">
        <f t="shared" si="2"/>
        <v>63.333333333333329</v>
      </c>
    </row>
    <row r="39" spans="1:29">
      <c r="A39" s="8" t="s">
        <v>151</v>
      </c>
      <c r="B39" s="7">
        <v>21</v>
      </c>
      <c r="C39" s="7">
        <v>40</v>
      </c>
      <c r="D39" s="7">
        <v>3</v>
      </c>
      <c r="E39" s="7">
        <v>17</v>
      </c>
      <c r="F39" s="7">
        <v>44</v>
      </c>
      <c r="G39" s="7">
        <v>3</v>
      </c>
      <c r="H39" s="7">
        <v>27</v>
      </c>
      <c r="I39" s="7">
        <v>25</v>
      </c>
      <c r="J39" s="7">
        <v>3</v>
      </c>
      <c r="K39" s="7">
        <v>26</v>
      </c>
      <c r="L39" s="7">
        <v>24</v>
      </c>
      <c r="M39" s="7">
        <v>3</v>
      </c>
      <c r="N39" s="7">
        <v>20</v>
      </c>
      <c r="O39" s="7">
        <v>53</v>
      </c>
      <c r="P39" s="7">
        <v>3</v>
      </c>
      <c r="Q39" s="7">
        <v>22</v>
      </c>
      <c r="R39" s="7">
        <v>15</v>
      </c>
      <c r="S39" s="7">
        <v>0</v>
      </c>
      <c r="T39" s="7">
        <v>20</v>
      </c>
      <c r="U39" s="7">
        <v>38</v>
      </c>
      <c r="V39" s="7">
        <v>2</v>
      </c>
      <c r="W39" s="7">
        <v>22</v>
      </c>
      <c r="X39" s="7">
        <v>45</v>
      </c>
      <c r="Y39" s="7">
        <v>2</v>
      </c>
      <c r="Z39" s="7">
        <f t="shared" si="0"/>
        <v>1</v>
      </c>
      <c r="AA39" s="7">
        <f t="shared" si="1"/>
        <v>459</v>
      </c>
      <c r="AB39" s="9"/>
    </row>
    <row r="40" spans="1:29">
      <c r="A40" s="8" t="s">
        <v>152</v>
      </c>
      <c r="B40" s="7">
        <v>19</v>
      </c>
      <c r="C40" s="7">
        <v>26</v>
      </c>
      <c r="D40" s="7">
        <v>3</v>
      </c>
      <c r="E40" s="7">
        <v>20</v>
      </c>
      <c r="F40" s="7">
        <v>58</v>
      </c>
      <c r="G40" s="7">
        <v>3</v>
      </c>
      <c r="H40" s="7">
        <v>26</v>
      </c>
      <c r="I40" s="7">
        <v>9</v>
      </c>
      <c r="J40" s="7">
        <v>0</v>
      </c>
      <c r="K40" s="7">
        <v>21</v>
      </c>
      <c r="L40" s="7">
        <v>34</v>
      </c>
      <c r="M40" s="7">
        <v>3</v>
      </c>
      <c r="N40" s="7">
        <v>22</v>
      </c>
      <c r="O40" s="7">
        <v>29</v>
      </c>
      <c r="P40" s="7">
        <v>3</v>
      </c>
      <c r="Q40" s="7">
        <v>23</v>
      </c>
      <c r="R40" s="7">
        <v>6</v>
      </c>
      <c r="S40" s="7">
        <v>0</v>
      </c>
      <c r="T40" s="7">
        <v>19</v>
      </c>
      <c r="U40" s="7">
        <v>44</v>
      </c>
      <c r="V40" s="7">
        <v>2</v>
      </c>
      <c r="W40" s="7">
        <v>23</v>
      </c>
      <c r="X40" s="7">
        <v>43</v>
      </c>
      <c r="Y40" s="7">
        <v>2</v>
      </c>
      <c r="Z40" s="7">
        <f t="shared" si="0"/>
        <v>2</v>
      </c>
      <c r="AA40" s="7">
        <f t="shared" si="1"/>
        <v>422</v>
      </c>
      <c r="AB40" s="9"/>
    </row>
    <row r="41" spans="1:29">
      <c r="A41" s="8" t="s">
        <v>153</v>
      </c>
      <c r="B41" s="7">
        <v>27</v>
      </c>
      <c r="C41" s="7">
        <v>37</v>
      </c>
      <c r="D41" s="7">
        <v>3</v>
      </c>
      <c r="E41" s="7">
        <v>26</v>
      </c>
      <c r="F41" s="7">
        <v>50</v>
      </c>
      <c r="G41" s="7">
        <v>3</v>
      </c>
      <c r="H41" s="7">
        <v>29</v>
      </c>
      <c r="I41" s="7">
        <v>60</v>
      </c>
      <c r="J41" s="7">
        <v>3</v>
      </c>
      <c r="K41" s="7">
        <v>24</v>
      </c>
      <c r="L41" s="7">
        <v>4</v>
      </c>
      <c r="M41" s="7">
        <v>0</v>
      </c>
      <c r="N41" s="7">
        <v>24</v>
      </c>
      <c r="O41" s="7">
        <v>42</v>
      </c>
      <c r="P41" s="7">
        <v>3</v>
      </c>
      <c r="Q41" s="7">
        <v>26</v>
      </c>
      <c r="R41" s="7">
        <v>47</v>
      </c>
      <c r="S41" s="7">
        <v>3</v>
      </c>
      <c r="T41" s="7">
        <v>19</v>
      </c>
      <c r="U41" s="7">
        <v>45</v>
      </c>
      <c r="V41" s="7">
        <v>2</v>
      </c>
      <c r="W41" s="7">
        <v>23</v>
      </c>
      <c r="X41" s="7">
        <v>44</v>
      </c>
      <c r="Y41" s="7">
        <v>2</v>
      </c>
      <c r="Z41" s="7">
        <f t="shared" si="0"/>
        <v>1</v>
      </c>
      <c r="AA41" s="7">
        <f t="shared" si="1"/>
        <v>527</v>
      </c>
      <c r="AB41" s="9"/>
    </row>
    <row r="42" spans="1:29">
      <c r="A42" s="8" t="s">
        <v>154</v>
      </c>
      <c r="B42" s="7">
        <v>23</v>
      </c>
      <c r="C42" s="7">
        <v>25</v>
      </c>
      <c r="D42" s="7">
        <v>3</v>
      </c>
      <c r="E42" s="7">
        <v>22</v>
      </c>
      <c r="F42" s="7">
        <v>32</v>
      </c>
      <c r="G42" s="7">
        <v>3</v>
      </c>
      <c r="H42" s="7">
        <v>26</v>
      </c>
      <c r="I42" s="7">
        <v>31</v>
      </c>
      <c r="J42" s="7">
        <v>3</v>
      </c>
      <c r="K42" s="7">
        <v>21</v>
      </c>
      <c r="L42" s="7">
        <v>35</v>
      </c>
      <c r="M42" s="7">
        <v>3</v>
      </c>
      <c r="N42" s="7">
        <v>21</v>
      </c>
      <c r="O42" s="7">
        <v>24</v>
      </c>
      <c r="P42" s="7">
        <v>3</v>
      </c>
      <c r="Q42" s="7">
        <v>26</v>
      </c>
      <c r="R42" s="7">
        <v>32</v>
      </c>
      <c r="S42" s="7">
        <v>3</v>
      </c>
      <c r="T42" s="7">
        <v>19</v>
      </c>
      <c r="U42" s="7">
        <v>36</v>
      </c>
      <c r="V42" s="7">
        <v>2</v>
      </c>
      <c r="W42" s="7">
        <v>23</v>
      </c>
      <c r="X42" s="7">
        <v>44</v>
      </c>
      <c r="Y42" s="7">
        <v>2</v>
      </c>
      <c r="Z42" s="7">
        <f t="shared" si="0"/>
        <v>0</v>
      </c>
      <c r="AA42" s="7">
        <f t="shared" si="1"/>
        <v>440</v>
      </c>
      <c r="AB42" s="9">
        <f t="shared" si="2"/>
        <v>58.666666666666664</v>
      </c>
    </row>
    <row r="43" spans="1:29">
      <c r="A43" s="8" t="s">
        <v>155</v>
      </c>
      <c r="B43" s="7">
        <v>16</v>
      </c>
      <c r="C43" s="7">
        <v>9</v>
      </c>
      <c r="D43" s="7">
        <v>0</v>
      </c>
      <c r="E43" s="7">
        <v>15</v>
      </c>
      <c r="F43" s="7">
        <v>18</v>
      </c>
      <c r="G43" s="7">
        <v>0</v>
      </c>
      <c r="H43" s="7">
        <v>23</v>
      </c>
      <c r="I43" s="7">
        <v>13</v>
      </c>
      <c r="J43" s="7">
        <v>0</v>
      </c>
      <c r="K43" s="7">
        <v>20</v>
      </c>
      <c r="L43" s="7">
        <v>7</v>
      </c>
      <c r="M43" s="7">
        <v>0</v>
      </c>
      <c r="N43" s="7">
        <v>19</v>
      </c>
      <c r="O43" s="7">
        <v>10</v>
      </c>
      <c r="P43" s="7">
        <v>0</v>
      </c>
      <c r="Q43" s="7">
        <v>17</v>
      </c>
      <c r="R43" s="7">
        <v>3</v>
      </c>
      <c r="S43" s="7">
        <v>0</v>
      </c>
      <c r="T43" s="7">
        <v>17</v>
      </c>
      <c r="U43" s="7">
        <v>33</v>
      </c>
      <c r="V43" s="7">
        <v>2</v>
      </c>
      <c r="W43" s="7">
        <v>14</v>
      </c>
      <c r="X43" s="7">
        <v>35</v>
      </c>
      <c r="Y43" s="7">
        <v>2</v>
      </c>
      <c r="Z43" s="7">
        <f t="shared" si="0"/>
        <v>6</v>
      </c>
      <c r="AA43" s="7">
        <f t="shared" si="1"/>
        <v>269</v>
      </c>
      <c r="AB43" s="9"/>
    </row>
    <row r="44" spans="1:29">
      <c r="A44" s="8" t="s">
        <v>156</v>
      </c>
      <c r="B44" s="7">
        <v>10</v>
      </c>
      <c r="C44" s="7"/>
      <c r="D44" s="7">
        <v>0</v>
      </c>
      <c r="E44" s="7">
        <v>4</v>
      </c>
      <c r="F44" s="7"/>
      <c r="G44" s="7">
        <v>0</v>
      </c>
      <c r="H44" s="7">
        <v>4</v>
      </c>
      <c r="I44" s="7"/>
      <c r="J44" s="7">
        <v>0</v>
      </c>
      <c r="K44" s="7">
        <v>16</v>
      </c>
      <c r="L44" s="7"/>
      <c r="M44" s="7">
        <v>0</v>
      </c>
      <c r="N44" s="7">
        <v>16</v>
      </c>
      <c r="O44" s="7"/>
      <c r="P44" s="7">
        <v>0</v>
      </c>
      <c r="Q44" s="7">
        <v>4</v>
      </c>
      <c r="R44" s="7"/>
      <c r="S44" s="7">
        <v>0</v>
      </c>
      <c r="T44" s="7">
        <v>12</v>
      </c>
      <c r="U44" s="7">
        <v>33</v>
      </c>
      <c r="V44" s="7">
        <v>2</v>
      </c>
      <c r="W44" s="7">
        <v>18</v>
      </c>
      <c r="X44" s="7">
        <v>40</v>
      </c>
      <c r="Y44" s="7">
        <v>2</v>
      </c>
      <c r="Z44" s="7">
        <f t="shared" si="0"/>
        <v>6</v>
      </c>
      <c r="AA44" s="7">
        <f t="shared" si="1"/>
        <v>157</v>
      </c>
      <c r="AB44" s="9"/>
    </row>
    <row r="45" spans="1:29" s="13" customFormat="1">
      <c r="A45" s="10" t="s">
        <v>157</v>
      </c>
      <c r="B45" s="11">
        <v>29</v>
      </c>
      <c r="C45" s="11">
        <v>48</v>
      </c>
      <c r="D45" s="11">
        <v>3</v>
      </c>
      <c r="E45" s="11">
        <v>26</v>
      </c>
      <c r="F45" s="11">
        <v>38</v>
      </c>
      <c r="G45" s="11">
        <v>3</v>
      </c>
      <c r="H45" s="11">
        <v>26</v>
      </c>
      <c r="I45" s="11">
        <v>55</v>
      </c>
      <c r="J45" s="11">
        <v>3</v>
      </c>
      <c r="K45" s="11">
        <v>25</v>
      </c>
      <c r="L45" s="11">
        <v>37</v>
      </c>
      <c r="M45" s="11">
        <v>3</v>
      </c>
      <c r="N45" s="11">
        <v>26</v>
      </c>
      <c r="O45" s="11">
        <v>50</v>
      </c>
      <c r="P45" s="11">
        <v>3</v>
      </c>
      <c r="Q45" s="11">
        <v>26</v>
      </c>
      <c r="R45" s="11">
        <v>46</v>
      </c>
      <c r="S45" s="11">
        <v>3</v>
      </c>
      <c r="T45" s="11">
        <v>22</v>
      </c>
      <c r="U45" s="11">
        <v>43</v>
      </c>
      <c r="V45" s="11">
        <v>2</v>
      </c>
      <c r="W45" s="11">
        <v>25</v>
      </c>
      <c r="X45" s="11">
        <v>49</v>
      </c>
      <c r="Y45" s="11">
        <v>2</v>
      </c>
      <c r="Z45" s="11">
        <f t="shared" si="0"/>
        <v>0</v>
      </c>
      <c r="AA45" s="11">
        <f t="shared" si="1"/>
        <v>571</v>
      </c>
      <c r="AB45" s="12">
        <f t="shared" si="2"/>
        <v>76.133333333333326</v>
      </c>
      <c r="AC45" s="13">
        <v>2</v>
      </c>
    </row>
    <row r="46" spans="1:29">
      <c r="A46" s="8" t="s">
        <v>158</v>
      </c>
      <c r="B46" s="7">
        <v>16</v>
      </c>
      <c r="C46" s="7">
        <v>6</v>
      </c>
      <c r="D46" s="7">
        <v>0</v>
      </c>
      <c r="E46" s="7">
        <v>7</v>
      </c>
      <c r="F46" s="7">
        <v>6</v>
      </c>
      <c r="G46" s="7">
        <v>0</v>
      </c>
      <c r="H46" s="7">
        <v>21</v>
      </c>
      <c r="I46" s="7">
        <v>9</v>
      </c>
      <c r="J46" s="7">
        <v>0</v>
      </c>
      <c r="K46" s="7">
        <v>6</v>
      </c>
      <c r="L46" s="7"/>
      <c r="M46" s="7">
        <v>0</v>
      </c>
      <c r="N46" s="7">
        <v>21</v>
      </c>
      <c r="O46" s="7"/>
      <c r="P46" s="7">
        <v>0</v>
      </c>
      <c r="Q46" s="7">
        <v>21</v>
      </c>
      <c r="R46" s="7">
        <v>6</v>
      </c>
      <c r="S46" s="7">
        <v>0</v>
      </c>
      <c r="T46" s="7">
        <v>15</v>
      </c>
      <c r="U46" s="7">
        <v>32</v>
      </c>
      <c r="V46" s="7">
        <v>2</v>
      </c>
      <c r="W46" s="7">
        <v>20</v>
      </c>
      <c r="X46" s="7">
        <v>40</v>
      </c>
      <c r="Y46" s="7">
        <v>2</v>
      </c>
      <c r="Z46" s="7">
        <f t="shared" si="0"/>
        <v>6</v>
      </c>
      <c r="AA46" s="7">
        <f t="shared" si="1"/>
        <v>226</v>
      </c>
      <c r="AB46" s="9"/>
    </row>
    <row r="47" spans="1:29">
      <c r="A47" s="8" t="s">
        <v>159</v>
      </c>
      <c r="B47" s="7">
        <v>28</v>
      </c>
      <c r="C47" s="7">
        <v>27</v>
      </c>
      <c r="D47" s="7">
        <v>3</v>
      </c>
      <c r="E47" s="7">
        <v>24</v>
      </c>
      <c r="F47" s="7">
        <v>49</v>
      </c>
      <c r="G47" s="7">
        <v>3</v>
      </c>
      <c r="H47" s="7">
        <v>24</v>
      </c>
      <c r="I47" s="7">
        <v>36</v>
      </c>
      <c r="J47" s="7">
        <v>3</v>
      </c>
      <c r="K47" s="7">
        <v>24</v>
      </c>
      <c r="L47" s="7">
        <v>30</v>
      </c>
      <c r="M47" s="7">
        <v>3</v>
      </c>
      <c r="N47" s="7">
        <v>26</v>
      </c>
      <c r="O47" s="7">
        <v>45</v>
      </c>
      <c r="P47" s="7">
        <v>3</v>
      </c>
      <c r="Q47" s="7">
        <v>25</v>
      </c>
      <c r="R47" s="7">
        <v>30</v>
      </c>
      <c r="S47" s="7">
        <v>3</v>
      </c>
      <c r="T47" s="7">
        <v>15</v>
      </c>
      <c r="U47" s="7">
        <v>36</v>
      </c>
      <c r="V47" s="7">
        <v>2</v>
      </c>
      <c r="W47" s="7">
        <v>23</v>
      </c>
      <c r="X47" s="7">
        <v>44</v>
      </c>
      <c r="Y47" s="7">
        <v>2</v>
      </c>
      <c r="Z47" s="7">
        <f t="shared" si="0"/>
        <v>0</v>
      </c>
      <c r="AA47" s="7">
        <f t="shared" si="1"/>
        <v>486</v>
      </c>
      <c r="AB47" s="9">
        <f t="shared" si="2"/>
        <v>64.8</v>
      </c>
    </row>
    <row r="48" spans="1:29">
      <c r="A48" s="8" t="s">
        <v>160</v>
      </c>
      <c r="B48" s="7">
        <v>26</v>
      </c>
      <c r="C48" s="7">
        <v>31</v>
      </c>
      <c r="D48" s="7">
        <v>3</v>
      </c>
      <c r="E48" s="7">
        <v>23</v>
      </c>
      <c r="F48" s="7">
        <v>58</v>
      </c>
      <c r="G48" s="7">
        <v>3</v>
      </c>
      <c r="H48" s="7">
        <v>29</v>
      </c>
      <c r="I48" s="7">
        <v>7</v>
      </c>
      <c r="J48" s="7">
        <v>0</v>
      </c>
      <c r="K48" s="7">
        <v>23</v>
      </c>
      <c r="L48" s="7">
        <v>34</v>
      </c>
      <c r="M48" s="7">
        <v>3</v>
      </c>
      <c r="N48" s="7">
        <v>28</v>
      </c>
      <c r="O48" s="7">
        <v>35</v>
      </c>
      <c r="P48" s="7">
        <v>3</v>
      </c>
      <c r="Q48" s="7">
        <v>27</v>
      </c>
      <c r="R48" s="7">
        <v>39</v>
      </c>
      <c r="S48" s="7">
        <v>3</v>
      </c>
      <c r="T48" s="7">
        <v>20</v>
      </c>
      <c r="U48" s="7">
        <v>34</v>
      </c>
      <c r="V48" s="7">
        <v>2</v>
      </c>
      <c r="W48" s="7">
        <v>24</v>
      </c>
      <c r="X48" s="7">
        <v>48</v>
      </c>
      <c r="Y48" s="7">
        <v>2</v>
      </c>
      <c r="Z48" s="7">
        <f t="shared" si="0"/>
        <v>1</v>
      </c>
      <c r="AA48" s="7">
        <f t="shared" si="1"/>
        <v>486</v>
      </c>
      <c r="AB48" s="9"/>
    </row>
    <row r="49" spans="1:28">
      <c r="A49" s="8" t="s">
        <v>161</v>
      </c>
      <c r="B49" s="7">
        <v>22</v>
      </c>
      <c r="C49" s="7">
        <v>2</v>
      </c>
      <c r="D49" s="7">
        <v>0</v>
      </c>
      <c r="E49" s="7">
        <v>19</v>
      </c>
      <c r="F49" s="7">
        <v>11</v>
      </c>
      <c r="G49" s="7">
        <v>0</v>
      </c>
      <c r="H49" s="7">
        <v>25</v>
      </c>
      <c r="I49" s="7">
        <v>17</v>
      </c>
      <c r="J49" s="7">
        <v>0</v>
      </c>
      <c r="K49" s="7">
        <v>21</v>
      </c>
      <c r="L49" s="7"/>
      <c r="M49" s="7">
        <v>0</v>
      </c>
      <c r="N49" s="7">
        <v>21</v>
      </c>
      <c r="O49" s="7"/>
      <c r="P49" s="7">
        <v>0</v>
      </c>
      <c r="Q49" s="7">
        <v>21</v>
      </c>
      <c r="R49" s="7">
        <v>2</v>
      </c>
      <c r="S49" s="7">
        <v>0</v>
      </c>
      <c r="T49" s="7">
        <v>16</v>
      </c>
      <c r="U49" s="7">
        <v>36</v>
      </c>
      <c r="V49" s="7">
        <v>2</v>
      </c>
      <c r="W49" s="7">
        <v>24</v>
      </c>
      <c r="X49" s="7">
        <v>44</v>
      </c>
      <c r="Y49" s="7">
        <v>2</v>
      </c>
      <c r="Z49" s="7">
        <f t="shared" si="0"/>
        <v>6</v>
      </c>
      <c r="AA49" s="7">
        <f t="shared" si="1"/>
        <v>281</v>
      </c>
      <c r="AB49" s="9"/>
    </row>
    <row r="50" spans="1:28">
      <c r="A50" s="8" t="s">
        <v>162</v>
      </c>
      <c r="B50" s="7">
        <v>11</v>
      </c>
      <c r="C50" s="7">
        <v>2</v>
      </c>
      <c r="D50" s="7">
        <v>0</v>
      </c>
      <c r="E50" s="7">
        <v>14</v>
      </c>
      <c r="F50" s="7">
        <v>5</v>
      </c>
      <c r="G50" s="7">
        <v>0</v>
      </c>
      <c r="H50" s="7">
        <v>25</v>
      </c>
      <c r="I50" s="7">
        <v>24</v>
      </c>
      <c r="J50" s="7">
        <v>3</v>
      </c>
      <c r="K50" s="7">
        <v>20</v>
      </c>
      <c r="L50" s="7">
        <v>13</v>
      </c>
      <c r="M50" s="7">
        <v>0</v>
      </c>
      <c r="N50" s="7">
        <v>22</v>
      </c>
      <c r="O50" s="7">
        <v>3</v>
      </c>
      <c r="P50" s="7">
        <v>0</v>
      </c>
      <c r="Q50" s="7">
        <v>19</v>
      </c>
      <c r="R50" s="7">
        <v>0</v>
      </c>
      <c r="S50" s="7">
        <v>0</v>
      </c>
      <c r="T50" s="7">
        <v>15</v>
      </c>
      <c r="U50" s="7">
        <v>31</v>
      </c>
      <c r="V50" s="7">
        <v>2</v>
      </c>
      <c r="W50" s="7">
        <v>14</v>
      </c>
      <c r="X50" s="7">
        <v>35</v>
      </c>
      <c r="Y50" s="7">
        <v>2</v>
      </c>
      <c r="Z50" s="7">
        <f t="shared" si="0"/>
        <v>6</v>
      </c>
      <c r="AA50" s="7">
        <f t="shared" si="1"/>
        <v>253</v>
      </c>
      <c r="AB50" s="9"/>
    </row>
    <row r="51" spans="1:28">
      <c r="A51" s="8" t="s">
        <v>163</v>
      </c>
      <c r="B51" s="7">
        <v>25</v>
      </c>
      <c r="C51" s="7">
        <v>24</v>
      </c>
      <c r="D51" s="7">
        <v>3</v>
      </c>
      <c r="E51" s="7">
        <v>18</v>
      </c>
      <c r="F51" s="7">
        <v>33</v>
      </c>
      <c r="G51" s="7">
        <v>3</v>
      </c>
      <c r="H51" s="7">
        <v>24</v>
      </c>
      <c r="I51" s="7">
        <v>27</v>
      </c>
      <c r="J51" s="7">
        <v>3</v>
      </c>
      <c r="K51" s="7">
        <v>24</v>
      </c>
      <c r="L51" s="7">
        <v>27</v>
      </c>
      <c r="M51" s="7">
        <v>3</v>
      </c>
      <c r="N51" s="7">
        <v>25</v>
      </c>
      <c r="O51" s="7">
        <v>41</v>
      </c>
      <c r="P51" s="7">
        <v>3</v>
      </c>
      <c r="Q51" s="7">
        <v>20</v>
      </c>
      <c r="R51" s="7">
        <v>28</v>
      </c>
      <c r="S51" s="7">
        <v>3</v>
      </c>
      <c r="T51" s="7">
        <v>20</v>
      </c>
      <c r="U51" s="7">
        <v>42</v>
      </c>
      <c r="V51" s="7">
        <v>2</v>
      </c>
      <c r="W51" s="7">
        <v>24</v>
      </c>
      <c r="X51" s="7">
        <v>44</v>
      </c>
      <c r="Y51" s="7">
        <v>2</v>
      </c>
      <c r="Z51" s="7">
        <f t="shared" si="0"/>
        <v>0</v>
      </c>
      <c r="AA51" s="7">
        <f t="shared" si="1"/>
        <v>446</v>
      </c>
      <c r="AB51" s="9">
        <f t="shared" si="2"/>
        <v>59.466666666666669</v>
      </c>
    </row>
    <row r="52" spans="1:28">
      <c r="A52" s="8" t="s">
        <v>164</v>
      </c>
      <c r="B52" s="7">
        <v>20</v>
      </c>
      <c r="C52" s="7">
        <v>26</v>
      </c>
      <c r="D52" s="7">
        <v>3</v>
      </c>
      <c r="E52" s="7">
        <v>22</v>
      </c>
      <c r="F52" s="7">
        <v>46</v>
      </c>
      <c r="G52" s="7">
        <v>3</v>
      </c>
      <c r="H52" s="7">
        <v>27</v>
      </c>
      <c r="I52" s="7">
        <v>2</v>
      </c>
      <c r="J52" s="7">
        <v>0</v>
      </c>
      <c r="K52" s="7">
        <v>23</v>
      </c>
      <c r="L52" s="7">
        <v>5</v>
      </c>
      <c r="M52" s="7">
        <v>0</v>
      </c>
      <c r="N52" s="7">
        <v>22</v>
      </c>
      <c r="O52" s="7">
        <v>34</v>
      </c>
      <c r="P52" s="7">
        <v>3</v>
      </c>
      <c r="Q52" s="7">
        <v>20</v>
      </c>
      <c r="R52" s="7">
        <v>9</v>
      </c>
      <c r="S52" s="7">
        <v>0</v>
      </c>
      <c r="T52" s="7">
        <v>19</v>
      </c>
      <c r="U52" s="7">
        <v>33</v>
      </c>
      <c r="V52" s="7">
        <v>2</v>
      </c>
      <c r="W52" s="7">
        <v>22</v>
      </c>
      <c r="X52" s="7">
        <v>42</v>
      </c>
      <c r="Y52" s="7">
        <v>2</v>
      </c>
      <c r="Z52" s="7">
        <f t="shared" si="0"/>
        <v>3</v>
      </c>
      <c r="AA52" s="7">
        <f t="shared" si="1"/>
        <v>372</v>
      </c>
      <c r="AB52" s="9"/>
    </row>
    <row r="53" spans="1:28">
      <c r="A53" s="34" t="s">
        <v>534</v>
      </c>
      <c r="B53" s="34"/>
    </row>
    <row r="54" spans="1:28">
      <c r="A54" s="34"/>
      <c r="B54" s="34"/>
      <c r="D54" s="3">
        <f>COUNTIF(D6:D52,"-0")</f>
        <v>21</v>
      </c>
      <c r="G54" s="3">
        <f>COUNTIF(G6:G52,"-0")</f>
        <v>18</v>
      </c>
      <c r="J54" s="3">
        <f>COUNTIF(J6:J52,"-0")</f>
        <v>20</v>
      </c>
      <c r="M54" s="3">
        <f>COUNTIF(M6:M52,"-0")</f>
        <v>23</v>
      </c>
      <c r="P54" s="3">
        <f>COUNTIF(P6:P52,"-0")</f>
        <v>21</v>
      </c>
      <c r="S54" s="3">
        <f>COUNTIF(S6:S52,"-0")</f>
        <v>23</v>
      </c>
      <c r="V54" s="3">
        <f>COUNTIF(V6:V52,"-0")</f>
        <v>3</v>
      </c>
      <c r="Y54" s="3">
        <f>COUNTIF(Y6:Y52,"-0")</f>
        <v>3</v>
      </c>
      <c r="Z54" s="3"/>
    </row>
    <row r="56" spans="1:28">
      <c r="F56" s="6" t="s">
        <v>509</v>
      </c>
      <c r="H56" s="3">
        <v>8</v>
      </c>
      <c r="Q56" s="5" t="s">
        <v>518</v>
      </c>
      <c r="R56" s="3" t="s">
        <v>508</v>
      </c>
      <c r="S56" s="4" t="s">
        <v>519</v>
      </c>
    </row>
    <row r="57" spans="1:28">
      <c r="F57" s="6" t="s">
        <v>510</v>
      </c>
      <c r="H57" s="3">
        <v>13</v>
      </c>
      <c r="Q57" s="5" t="s">
        <v>520</v>
      </c>
      <c r="R57" s="3" t="s">
        <v>508</v>
      </c>
      <c r="S57" s="4" t="s">
        <v>521</v>
      </c>
    </row>
    <row r="58" spans="1:28">
      <c r="F58" s="6" t="s">
        <v>511</v>
      </c>
      <c r="H58" s="3">
        <v>6</v>
      </c>
      <c r="Q58" s="5" t="s">
        <v>522</v>
      </c>
      <c r="R58" s="3" t="s">
        <v>508</v>
      </c>
      <c r="S58" s="4" t="s">
        <v>523</v>
      </c>
    </row>
    <row r="59" spans="1:28">
      <c r="F59" s="6" t="s">
        <v>512</v>
      </c>
      <c r="H59" s="3">
        <v>2</v>
      </c>
      <c r="Q59" s="5" t="s">
        <v>524</v>
      </c>
      <c r="R59" s="3" t="s">
        <v>508</v>
      </c>
      <c r="S59" s="4" t="s">
        <v>525</v>
      </c>
    </row>
    <row r="60" spans="1:28">
      <c r="F60" s="6" t="s">
        <v>513</v>
      </c>
      <c r="H60" s="3">
        <v>18</v>
      </c>
      <c r="Q60" s="5" t="s">
        <v>526</v>
      </c>
      <c r="R60" s="3" t="s">
        <v>508</v>
      </c>
      <c r="S60" s="4" t="s">
        <v>527</v>
      </c>
    </row>
    <row r="61" spans="1:28">
      <c r="Q61" s="5" t="s">
        <v>528</v>
      </c>
      <c r="R61" s="3" t="s">
        <v>508</v>
      </c>
      <c r="S61" s="4" t="s">
        <v>529</v>
      </c>
    </row>
    <row r="62" spans="1:28">
      <c r="Q62" s="5" t="s">
        <v>530</v>
      </c>
      <c r="R62" s="3" t="s">
        <v>508</v>
      </c>
      <c r="S62" s="4" t="s">
        <v>531</v>
      </c>
    </row>
    <row r="63" spans="1:28">
      <c r="F63" s="3" t="s">
        <v>108</v>
      </c>
      <c r="H63" s="3">
        <f>SUM(H56:H62)</f>
        <v>47</v>
      </c>
      <c r="Q63" s="5" t="s">
        <v>532</v>
      </c>
      <c r="R63" s="3" t="s">
        <v>508</v>
      </c>
      <c r="S63" s="4" t="s">
        <v>533</v>
      </c>
    </row>
  </sheetData>
  <mergeCells count="17">
    <mergeCell ref="AC4:AC5"/>
    <mergeCell ref="Q4:S4"/>
    <mergeCell ref="A4:A5"/>
    <mergeCell ref="A53:B54"/>
    <mergeCell ref="A1:AB1"/>
    <mergeCell ref="A2:AB2"/>
    <mergeCell ref="A3:AB3"/>
    <mergeCell ref="B4:D4"/>
    <mergeCell ref="E4:G4"/>
    <mergeCell ref="H4:J4"/>
    <mergeCell ref="K4:M4"/>
    <mergeCell ref="N4:P4"/>
    <mergeCell ref="T4:V4"/>
    <mergeCell ref="W4:Y4"/>
    <mergeCell ref="Z4:Z5"/>
    <mergeCell ref="AA4:AA5"/>
    <mergeCell ref="AB4:AB5"/>
  </mergeCells>
  <conditionalFormatting sqref="F64:F1048576 I64:I1048576 L64:L1048576 O64:O1048576 R64:R1048576 U64:U1048576 X64:X1048576 X1:X52 U1:U52 R1:R52 O1:O52 L1:L52 I1:I52 F1:F52 C1:C52 C64:C1048576">
    <cfRule type="cellIs" dxfId="3" priority="1" operator="lessThan">
      <formula>24</formula>
    </cfRule>
  </conditionalFormatting>
  <pageMargins left="0.25" right="0.25" top="0.75" bottom="0.75" header="0.3" footer="0.3"/>
  <pageSetup paperSize="9" scale="9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15"/>
  <sheetViews>
    <sheetView view="pageBreakPreview" zoomScaleSheetLayoutView="100" workbookViewId="0">
      <selection sqref="A1:AC115"/>
    </sheetView>
  </sheetViews>
  <sheetFormatPr defaultRowHeight="15"/>
  <cols>
    <col min="1" max="1" width="11.140625" bestFit="1" customWidth="1"/>
    <col min="2" max="25" width="4.7109375" style="1" customWidth="1"/>
    <col min="26" max="26" width="9.28515625" bestFit="1" customWidth="1"/>
    <col min="27" max="27" width="6.7109375" bestFit="1" customWidth="1"/>
    <col min="28" max="28" width="6.85546875" bestFit="1" customWidth="1"/>
    <col min="29" max="29" width="3.85546875" customWidth="1"/>
  </cols>
  <sheetData>
    <row r="1" spans="1:29" ht="28.5">
      <c r="A1" s="30" t="s">
        <v>515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9" ht="18.75">
      <c r="A2" s="31" t="s">
        <v>517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9">
      <c r="A3" s="32" t="s">
        <v>564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9">
      <c r="A4" s="33" t="s">
        <v>106</v>
      </c>
      <c r="B4" s="35" t="s">
        <v>1</v>
      </c>
      <c r="C4" s="35"/>
      <c r="D4" s="35"/>
      <c r="E4" s="35" t="s">
        <v>166</v>
      </c>
      <c r="F4" s="35"/>
      <c r="G4" s="35"/>
      <c r="H4" s="35" t="s">
        <v>167</v>
      </c>
      <c r="I4" s="35"/>
      <c r="J4" s="35"/>
      <c r="K4" s="35" t="s">
        <v>168</v>
      </c>
      <c r="L4" s="35"/>
      <c r="M4" s="35"/>
      <c r="N4" s="35" t="s">
        <v>169</v>
      </c>
      <c r="O4" s="35"/>
      <c r="P4" s="35"/>
      <c r="Q4" s="35" t="s">
        <v>170</v>
      </c>
      <c r="R4" s="35"/>
      <c r="S4" s="35"/>
      <c r="T4" s="35" t="s">
        <v>171</v>
      </c>
      <c r="U4" s="35"/>
      <c r="V4" s="35"/>
      <c r="W4" s="35" t="s">
        <v>172</v>
      </c>
      <c r="X4" s="35"/>
      <c r="Y4" s="35"/>
      <c r="Z4" s="26" t="s">
        <v>107</v>
      </c>
      <c r="AA4" s="26" t="s">
        <v>108</v>
      </c>
      <c r="AB4" s="26" t="s">
        <v>109</v>
      </c>
      <c r="AC4" s="29" t="s">
        <v>591</v>
      </c>
    </row>
    <row r="5" spans="1:29" s="1" customFormat="1">
      <c r="A5" s="33"/>
      <c r="B5" s="17" t="s">
        <v>103</v>
      </c>
      <c r="C5" s="17" t="s">
        <v>104</v>
      </c>
      <c r="D5" s="17" t="s">
        <v>105</v>
      </c>
      <c r="E5" s="17" t="s">
        <v>103</v>
      </c>
      <c r="F5" s="17" t="s">
        <v>104</v>
      </c>
      <c r="G5" s="17" t="s">
        <v>105</v>
      </c>
      <c r="H5" s="17" t="s">
        <v>103</v>
      </c>
      <c r="I5" s="17" t="s">
        <v>104</v>
      </c>
      <c r="J5" s="17" t="s">
        <v>105</v>
      </c>
      <c r="K5" s="17" t="s">
        <v>103</v>
      </c>
      <c r="L5" s="17" t="s">
        <v>104</v>
      </c>
      <c r="M5" s="17" t="s">
        <v>105</v>
      </c>
      <c r="N5" s="17" t="s">
        <v>103</v>
      </c>
      <c r="O5" s="17" t="s">
        <v>104</v>
      </c>
      <c r="P5" s="17" t="s">
        <v>105</v>
      </c>
      <c r="Q5" s="17" t="s">
        <v>103</v>
      </c>
      <c r="R5" s="17" t="s">
        <v>104</v>
      </c>
      <c r="S5" s="17" t="s">
        <v>105</v>
      </c>
      <c r="T5" s="17" t="s">
        <v>103</v>
      </c>
      <c r="U5" s="17" t="s">
        <v>104</v>
      </c>
      <c r="V5" s="17" t="s">
        <v>105</v>
      </c>
      <c r="W5" s="17" t="s">
        <v>103</v>
      </c>
      <c r="X5" s="17" t="s">
        <v>104</v>
      </c>
      <c r="Y5" s="17" t="s">
        <v>105</v>
      </c>
      <c r="Z5" s="26"/>
      <c r="AA5" s="26"/>
      <c r="AB5" s="26"/>
      <c r="AC5" s="29"/>
    </row>
    <row r="6" spans="1:29">
      <c r="A6" s="8" t="s">
        <v>165</v>
      </c>
      <c r="B6" s="17">
        <v>19</v>
      </c>
      <c r="C6" s="17">
        <v>7</v>
      </c>
      <c r="D6" s="17">
        <v>0</v>
      </c>
      <c r="E6" s="17">
        <v>12</v>
      </c>
      <c r="F6" s="17">
        <v>15</v>
      </c>
      <c r="G6" s="17">
        <v>0</v>
      </c>
      <c r="H6" s="17">
        <v>22</v>
      </c>
      <c r="I6" s="17">
        <v>3</v>
      </c>
      <c r="J6" s="17">
        <v>0</v>
      </c>
      <c r="K6" s="17">
        <v>19</v>
      </c>
      <c r="L6" s="17">
        <v>6</v>
      </c>
      <c r="M6" s="17">
        <v>0</v>
      </c>
      <c r="N6" s="17">
        <v>21</v>
      </c>
      <c r="O6" s="17">
        <v>12</v>
      </c>
      <c r="P6" s="17">
        <v>0</v>
      </c>
      <c r="Q6" s="17">
        <v>25</v>
      </c>
      <c r="R6" s="17">
        <v>54</v>
      </c>
      <c r="S6" s="17">
        <v>3</v>
      </c>
      <c r="T6" s="17">
        <v>20</v>
      </c>
      <c r="U6" s="17">
        <v>40</v>
      </c>
      <c r="V6" s="17">
        <v>2</v>
      </c>
      <c r="W6" s="17">
        <v>20</v>
      </c>
      <c r="X6" s="17">
        <v>42</v>
      </c>
      <c r="Y6" s="17">
        <v>2</v>
      </c>
      <c r="Z6" s="7">
        <f>COUNTIF(B6:Y6, "=0")</f>
        <v>5</v>
      </c>
      <c r="AA6" s="7">
        <f>B6+C6+E6+F6+H6+I6+K6+L6+N6+O6+Q6+R6+T6+U6+W6+X6</f>
        <v>337</v>
      </c>
      <c r="AB6" s="9"/>
    </row>
    <row r="7" spans="1:29">
      <c r="A7" s="8" t="s">
        <v>173</v>
      </c>
      <c r="B7" s="17">
        <v>6</v>
      </c>
      <c r="C7" s="17">
        <v>8</v>
      </c>
      <c r="D7" s="17">
        <v>0</v>
      </c>
      <c r="E7" s="17">
        <v>11</v>
      </c>
      <c r="F7" s="17">
        <v>1</v>
      </c>
      <c r="G7" s="17">
        <v>0</v>
      </c>
      <c r="H7" s="17">
        <v>9</v>
      </c>
      <c r="I7" s="17"/>
      <c r="J7" s="17">
        <v>0</v>
      </c>
      <c r="K7" s="17">
        <v>9</v>
      </c>
      <c r="L7" s="17">
        <v>13</v>
      </c>
      <c r="M7" s="17">
        <v>0</v>
      </c>
      <c r="N7" s="17">
        <v>14</v>
      </c>
      <c r="O7" s="17">
        <v>15</v>
      </c>
      <c r="P7" s="17">
        <v>0</v>
      </c>
      <c r="Q7" s="17">
        <v>26</v>
      </c>
      <c r="R7" s="17">
        <v>57</v>
      </c>
      <c r="S7" s="17">
        <v>3</v>
      </c>
      <c r="T7" s="17">
        <v>15</v>
      </c>
      <c r="U7" s="17">
        <v>35</v>
      </c>
      <c r="V7" s="17">
        <v>2</v>
      </c>
      <c r="W7" s="17">
        <v>9</v>
      </c>
      <c r="X7" s="17">
        <v>36</v>
      </c>
      <c r="Y7" s="17">
        <v>2</v>
      </c>
      <c r="Z7" s="7">
        <f t="shared" ref="Z7:Z70" si="0">COUNTIF(B7:Y7, "=0")</f>
        <v>5</v>
      </c>
      <c r="AA7" s="7">
        <f t="shared" ref="AA7:AA70" si="1">B7+C7+E7+F7+H7+I7+K7+L7+N7+O7+Q7+R7+T7+U7+W7+X7</f>
        <v>264</v>
      </c>
      <c r="AB7" s="9"/>
    </row>
    <row r="8" spans="1:29">
      <c r="A8" s="8" t="s">
        <v>174</v>
      </c>
      <c r="B8" s="17">
        <v>16</v>
      </c>
      <c r="C8" s="17">
        <v>8</v>
      </c>
      <c r="D8" s="17">
        <v>0</v>
      </c>
      <c r="E8" s="17">
        <v>17</v>
      </c>
      <c r="F8" s="17">
        <v>1</v>
      </c>
      <c r="G8" s="17">
        <v>0</v>
      </c>
      <c r="H8" s="17">
        <v>13</v>
      </c>
      <c r="I8" s="17">
        <v>2</v>
      </c>
      <c r="J8" s="17">
        <v>0</v>
      </c>
      <c r="K8" s="17">
        <v>13</v>
      </c>
      <c r="L8" s="17">
        <v>1</v>
      </c>
      <c r="M8" s="17">
        <v>0</v>
      </c>
      <c r="N8" s="17">
        <v>19</v>
      </c>
      <c r="O8" s="17">
        <v>13</v>
      </c>
      <c r="P8" s="17">
        <v>0</v>
      </c>
      <c r="Q8" s="17">
        <v>24</v>
      </c>
      <c r="R8" s="17">
        <v>48</v>
      </c>
      <c r="S8" s="17">
        <v>3</v>
      </c>
      <c r="T8" s="17">
        <v>21</v>
      </c>
      <c r="U8" s="17">
        <v>40</v>
      </c>
      <c r="V8" s="17">
        <v>2</v>
      </c>
      <c r="W8" s="17">
        <v>20</v>
      </c>
      <c r="X8" s="17">
        <v>41</v>
      </c>
      <c r="Y8" s="17">
        <v>2</v>
      </c>
      <c r="Z8" s="7">
        <f t="shared" si="0"/>
        <v>5</v>
      </c>
      <c r="AA8" s="7">
        <f t="shared" si="1"/>
        <v>297</v>
      </c>
      <c r="AB8" s="9"/>
    </row>
    <row r="9" spans="1:29">
      <c r="A9" s="8" t="s">
        <v>175</v>
      </c>
      <c r="B9" s="17">
        <v>17</v>
      </c>
      <c r="C9" s="17"/>
      <c r="D9" s="17">
        <v>0</v>
      </c>
      <c r="E9" s="17">
        <v>18</v>
      </c>
      <c r="F9" s="17"/>
      <c r="G9" s="17">
        <v>0</v>
      </c>
      <c r="H9" s="17">
        <v>21</v>
      </c>
      <c r="I9" s="17"/>
      <c r="J9" s="17">
        <v>0</v>
      </c>
      <c r="K9" s="17">
        <v>20</v>
      </c>
      <c r="L9" s="17"/>
      <c r="M9" s="17">
        <v>0</v>
      </c>
      <c r="N9" s="17">
        <v>22</v>
      </c>
      <c r="O9" s="17"/>
      <c r="P9" s="17">
        <v>0</v>
      </c>
      <c r="Q9" s="17">
        <v>26</v>
      </c>
      <c r="R9" s="17"/>
      <c r="S9" s="17">
        <v>0</v>
      </c>
      <c r="T9" s="17">
        <v>12</v>
      </c>
      <c r="U9" s="17"/>
      <c r="V9" s="17">
        <v>0</v>
      </c>
      <c r="W9" s="17">
        <v>8</v>
      </c>
      <c r="X9" s="17"/>
      <c r="Y9" s="17">
        <v>0</v>
      </c>
      <c r="Z9" s="7">
        <f t="shared" si="0"/>
        <v>8</v>
      </c>
      <c r="AA9" s="7">
        <f t="shared" si="1"/>
        <v>144</v>
      </c>
      <c r="AB9" s="9"/>
    </row>
    <row r="10" spans="1:29">
      <c r="A10" s="8" t="s">
        <v>176</v>
      </c>
      <c r="B10" s="17">
        <v>16</v>
      </c>
      <c r="C10" s="17">
        <v>34</v>
      </c>
      <c r="D10" s="17">
        <v>3</v>
      </c>
      <c r="E10" s="17">
        <v>14</v>
      </c>
      <c r="F10" s="17">
        <v>9</v>
      </c>
      <c r="G10" s="17">
        <v>0</v>
      </c>
      <c r="H10" s="17">
        <v>15</v>
      </c>
      <c r="I10" s="17">
        <v>0</v>
      </c>
      <c r="J10" s="17">
        <v>0</v>
      </c>
      <c r="K10" s="17">
        <v>10</v>
      </c>
      <c r="L10" s="17">
        <v>1</v>
      </c>
      <c r="M10" s="17">
        <v>0</v>
      </c>
      <c r="N10" s="17">
        <v>22</v>
      </c>
      <c r="O10" s="17">
        <v>29</v>
      </c>
      <c r="P10" s="17">
        <v>3</v>
      </c>
      <c r="Q10" s="17">
        <v>25</v>
      </c>
      <c r="R10" s="17">
        <v>58</v>
      </c>
      <c r="S10" s="17">
        <v>3</v>
      </c>
      <c r="T10" s="17">
        <v>20</v>
      </c>
      <c r="U10" s="17">
        <v>38</v>
      </c>
      <c r="V10" s="17">
        <v>2</v>
      </c>
      <c r="W10" s="17">
        <v>13</v>
      </c>
      <c r="X10" s="17">
        <v>34</v>
      </c>
      <c r="Y10" s="17">
        <v>2</v>
      </c>
      <c r="Z10" s="7">
        <f t="shared" si="0"/>
        <v>4</v>
      </c>
      <c r="AA10" s="7">
        <f t="shared" si="1"/>
        <v>338</v>
      </c>
      <c r="AB10" s="9"/>
    </row>
    <row r="11" spans="1:29">
      <c r="A11" s="8" t="s">
        <v>177</v>
      </c>
      <c r="B11" s="17">
        <v>14</v>
      </c>
      <c r="C11" s="17"/>
      <c r="D11" s="17">
        <v>0</v>
      </c>
      <c r="E11" s="17">
        <v>18</v>
      </c>
      <c r="F11" s="17">
        <v>2</v>
      </c>
      <c r="G11" s="17">
        <v>0</v>
      </c>
      <c r="H11" s="17">
        <v>16</v>
      </c>
      <c r="I11" s="17">
        <v>2</v>
      </c>
      <c r="J11" s="17">
        <v>0</v>
      </c>
      <c r="K11" s="17">
        <v>17</v>
      </c>
      <c r="L11" s="17">
        <v>6</v>
      </c>
      <c r="M11" s="17">
        <v>0</v>
      </c>
      <c r="N11" s="17">
        <v>21</v>
      </c>
      <c r="O11" s="17">
        <v>2</v>
      </c>
      <c r="P11" s="17">
        <v>0</v>
      </c>
      <c r="Q11" s="17">
        <v>24</v>
      </c>
      <c r="R11" s="17">
        <v>58</v>
      </c>
      <c r="S11" s="17">
        <v>3</v>
      </c>
      <c r="T11" s="17">
        <v>20</v>
      </c>
      <c r="U11" s="17">
        <v>41</v>
      </c>
      <c r="V11" s="17">
        <v>2</v>
      </c>
      <c r="W11" s="17">
        <v>19</v>
      </c>
      <c r="X11" s="17">
        <v>42</v>
      </c>
      <c r="Y11" s="17">
        <v>2</v>
      </c>
      <c r="Z11" s="7">
        <f t="shared" si="0"/>
        <v>5</v>
      </c>
      <c r="AA11" s="7">
        <f t="shared" si="1"/>
        <v>302</v>
      </c>
      <c r="AB11" s="9"/>
    </row>
    <row r="12" spans="1:29">
      <c r="A12" s="8" t="s">
        <v>178</v>
      </c>
      <c r="B12" s="17">
        <v>16</v>
      </c>
      <c r="C12" s="17">
        <v>5</v>
      </c>
      <c r="D12" s="17">
        <v>0</v>
      </c>
      <c r="E12" s="17">
        <v>19</v>
      </c>
      <c r="F12" s="17">
        <v>6</v>
      </c>
      <c r="G12" s="17">
        <v>0</v>
      </c>
      <c r="H12" s="17">
        <v>19</v>
      </c>
      <c r="I12" s="17">
        <v>1</v>
      </c>
      <c r="J12" s="17">
        <v>0</v>
      </c>
      <c r="K12" s="17">
        <v>13</v>
      </c>
      <c r="L12" s="17"/>
      <c r="M12" s="17">
        <v>0</v>
      </c>
      <c r="N12" s="17">
        <v>17</v>
      </c>
      <c r="O12" s="17">
        <v>14</v>
      </c>
      <c r="P12" s="17">
        <v>0</v>
      </c>
      <c r="Q12" s="17">
        <v>28</v>
      </c>
      <c r="R12" s="17">
        <v>58</v>
      </c>
      <c r="S12" s="17">
        <v>3</v>
      </c>
      <c r="T12" s="17">
        <v>21</v>
      </c>
      <c r="U12" s="17">
        <v>42</v>
      </c>
      <c r="V12" s="17">
        <v>2</v>
      </c>
      <c r="W12" s="17">
        <v>22</v>
      </c>
      <c r="X12" s="17">
        <v>44</v>
      </c>
      <c r="Y12" s="17">
        <v>2</v>
      </c>
      <c r="Z12" s="7">
        <f t="shared" si="0"/>
        <v>5</v>
      </c>
      <c r="AA12" s="7">
        <f t="shared" si="1"/>
        <v>325</v>
      </c>
      <c r="AB12" s="9"/>
    </row>
    <row r="13" spans="1:29">
      <c r="A13" s="8" t="s">
        <v>179</v>
      </c>
      <c r="B13" s="17">
        <v>18</v>
      </c>
      <c r="C13" s="17">
        <v>10</v>
      </c>
      <c r="D13" s="17">
        <v>0</v>
      </c>
      <c r="E13" s="17">
        <v>19</v>
      </c>
      <c r="F13" s="17">
        <v>9</v>
      </c>
      <c r="G13" s="17">
        <v>0</v>
      </c>
      <c r="H13" s="17">
        <v>23</v>
      </c>
      <c r="I13" s="17">
        <v>35</v>
      </c>
      <c r="J13" s="17">
        <v>3</v>
      </c>
      <c r="K13" s="17">
        <v>23</v>
      </c>
      <c r="L13" s="17">
        <v>26</v>
      </c>
      <c r="M13" s="17">
        <v>3</v>
      </c>
      <c r="N13" s="17">
        <v>21</v>
      </c>
      <c r="O13" s="17">
        <v>24</v>
      </c>
      <c r="P13" s="17">
        <v>3</v>
      </c>
      <c r="Q13" s="17">
        <v>23</v>
      </c>
      <c r="R13" s="17">
        <v>57</v>
      </c>
      <c r="S13" s="17">
        <v>3</v>
      </c>
      <c r="T13" s="17">
        <v>19</v>
      </c>
      <c r="U13" s="17">
        <v>40</v>
      </c>
      <c r="V13" s="17">
        <v>2</v>
      </c>
      <c r="W13" s="17">
        <v>23</v>
      </c>
      <c r="X13" s="17">
        <v>44</v>
      </c>
      <c r="Y13" s="17">
        <v>2</v>
      </c>
      <c r="Z13" s="7">
        <f t="shared" si="0"/>
        <v>2</v>
      </c>
      <c r="AA13" s="7">
        <f t="shared" si="1"/>
        <v>414</v>
      </c>
      <c r="AB13" s="9"/>
    </row>
    <row r="14" spans="1:29">
      <c r="A14" s="8" t="s">
        <v>180</v>
      </c>
      <c r="B14" s="17">
        <v>16</v>
      </c>
      <c r="C14" s="17">
        <v>11</v>
      </c>
      <c r="D14" s="17">
        <v>0</v>
      </c>
      <c r="E14" s="17">
        <v>20</v>
      </c>
      <c r="F14" s="17">
        <v>13</v>
      </c>
      <c r="G14" s="17">
        <v>0</v>
      </c>
      <c r="H14" s="17">
        <v>21</v>
      </c>
      <c r="I14" s="17">
        <v>24</v>
      </c>
      <c r="J14" s="17">
        <v>3</v>
      </c>
      <c r="K14" s="17">
        <v>15</v>
      </c>
      <c r="L14" s="17">
        <v>6</v>
      </c>
      <c r="M14" s="17">
        <v>0</v>
      </c>
      <c r="N14" s="17">
        <v>22</v>
      </c>
      <c r="O14" s="17">
        <v>36</v>
      </c>
      <c r="P14" s="17">
        <v>3</v>
      </c>
      <c r="Q14" s="17">
        <v>27</v>
      </c>
      <c r="R14" s="17">
        <v>58</v>
      </c>
      <c r="S14" s="17">
        <v>3</v>
      </c>
      <c r="T14" s="17">
        <v>20</v>
      </c>
      <c r="U14" s="17">
        <v>40</v>
      </c>
      <c r="V14" s="17">
        <v>2</v>
      </c>
      <c r="W14" s="17">
        <v>24</v>
      </c>
      <c r="X14" s="17">
        <v>43</v>
      </c>
      <c r="Y14" s="17">
        <v>2</v>
      </c>
      <c r="Z14" s="7">
        <f t="shared" si="0"/>
        <v>3</v>
      </c>
      <c r="AA14" s="7">
        <f t="shared" si="1"/>
        <v>396</v>
      </c>
      <c r="AB14" s="9"/>
    </row>
    <row r="15" spans="1:29">
      <c r="A15" s="8" t="s">
        <v>181</v>
      </c>
      <c r="B15" s="17">
        <v>21</v>
      </c>
      <c r="C15" s="17">
        <v>24</v>
      </c>
      <c r="D15" s="17">
        <v>3</v>
      </c>
      <c r="E15" s="17">
        <v>15</v>
      </c>
      <c r="F15" s="17">
        <v>14</v>
      </c>
      <c r="G15" s="17">
        <v>0</v>
      </c>
      <c r="H15" s="17">
        <v>24</v>
      </c>
      <c r="I15" s="17">
        <v>31</v>
      </c>
      <c r="J15" s="17">
        <v>3</v>
      </c>
      <c r="K15" s="17">
        <v>21</v>
      </c>
      <c r="L15" s="17">
        <v>13</v>
      </c>
      <c r="M15" s="17">
        <v>0</v>
      </c>
      <c r="N15" s="17">
        <v>22</v>
      </c>
      <c r="O15" s="17">
        <v>34</v>
      </c>
      <c r="P15" s="17">
        <v>3</v>
      </c>
      <c r="Q15" s="17">
        <v>27</v>
      </c>
      <c r="R15" s="17">
        <v>57</v>
      </c>
      <c r="S15" s="17">
        <v>3</v>
      </c>
      <c r="T15" s="17">
        <v>18</v>
      </c>
      <c r="U15" s="17">
        <v>39</v>
      </c>
      <c r="V15" s="17">
        <v>2</v>
      </c>
      <c r="W15" s="17">
        <v>21</v>
      </c>
      <c r="X15" s="17">
        <v>44</v>
      </c>
      <c r="Y15" s="17">
        <v>2</v>
      </c>
      <c r="Z15" s="7">
        <f t="shared" si="0"/>
        <v>2</v>
      </c>
      <c r="AA15" s="7">
        <f t="shared" si="1"/>
        <v>425</v>
      </c>
      <c r="AB15" s="9"/>
    </row>
    <row r="16" spans="1:29">
      <c r="A16" s="8" t="s">
        <v>182</v>
      </c>
      <c r="B16" s="17">
        <v>22</v>
      </c>
      <c r="C16" s="17">
        <v>38</v>
      </c>
      <c r="D16" s="17">
        <v>3</v>
      </c>
      <c r="E16" s="17">
        <v>23</v>
      </c>
      <c r="F16" s="17">
        <v>47</v>
      </c>
      <c r="G16" s="17">
        <v>3</v>
      </c>
      <c r="H16" s="17">
        <v>24</v>
      </c>
      <c r="I16" s="17">
        <v>24</v>
      </c>
      <c r="J16" s="17">
        <v>3</v>
      </c>
      <c r="K16" s="17">
        <v>22</v>
      </c>
      <c r="L16" s="17">
        <v>42</v>
      </c>
      <c r="M16" s="17">
        <v>3</v>
      </c>
      <c r="N16" s="17">
        <v>24</v>
      </c>
      <c r="O16" s="17">
        <v>20</v>
      </c>
      <c r="P16" s="17">
        <v>0</v>
      </c>
      <c r="Q16" s="17">
        <v>26</v>
      </c>
      <c r="R16" s="17">
        <v>58</v>
      </c>
      <c r="S16" s="17">
        <v>3</v>
      </c>
      <c r="T16" s="17">
        <v>23</v>
      </c>
      <c r="U16" s="17">
        <v>46</v>
      </c>
      <c r="V16" s="17">
        <v>2</v>
      </c>
      <c r="W16" s="17">
        <v>24</v>
      </c>
      <c r="X16" s="17">
        <v>48</v>
      </c>
      <c r="Y16" s="17">
        <v>2</v>
      </c>
      <c r="Z16" s="7">
        <f t="shared" si="0"/>
        <v>1</v>
      </c>
      <c r="AA16" s="7">
        <f t="shared" si="1"/>
        <v>511</v>
      </c>
      <c r="AB16" s="9"/>
    </row>
    <row r="17" spans="1:29">
      <c r="A17" s="8" t="s">
        <v>183</v>
      </c>
      <c r="B17" s="17">
        <v>13</v>
      </c>
      <c r="C17" s="17">
        <v>3</v>
      </c>
      <c r="D17" s="17">
        <v>0</v>
      </c>
      <c r="E17" s="17">
        <v>15</v>
      </c>
      <c r="F17" s="17">
        <v>11</v>
      </c>
      <c r="G17" s="17">
        <v>0</v>
      </c>
      <c r="H17" s="17">
        <v>23</v>
      </c>
      <c r="I17" s="17">
        <v>2</v>
      </c>
      <c r="J17" s="17">
        <v>0</v>
      </c>
      <c r="K17" s="17">
        <v>13</v>
      </c>
      <c r="L17" s="17">
        <v>2</v>
      </c>
      <c r="M17" s="17">
        <v>0</v>
      </c>
      <c r="N17" s="17">
        <v>18</v>
      </c>
      <c r="O17" s="17">
        <v>9</v>
      </c>
      <c r="P17" s="17">
        <v>0</v>
      </c>
      <c r="Q17" s="17">
        <v>24</v>
      </c>
      <c r="R17" s="17">
        <v>49</v>
      </c>
      <c r="S17" s="17">
        <v>3</v>
      </c>
      <c r="T17" s="17">
        <v>18</v>
      </c>
      <c r="U17" s="17">
        <v>38</v>
      </c>
      <c r="V17" s="17">
        <v>2</v>
      </c>
      <c r="W17" s="17">
        <v>20</v>
      </c>
      <c r="X17" s="17">
        <v>41</v>
      </c>
      <c r="Y17" s="17">
        <v>2</v>
      </c>
      <c r="Z17" s="7">
        <f t="shared" si="0"/>
        <v>5</v>
      </c>
      <c r="AA17" s="7">
        <f t="shared" si="1"/>
        <v>299</v>
      </c>
      <c r="AB17" s="9"/>
    </row>
    <row r="18" spans="1:29">
      <c r="A18" s="8" t="s">
        <v>184</v>
      </c>
      <c r="B18" s="17">
        <v>16</v>
      </c>
      <c r="C18" s="17">
        <v>1</v>
      </c>
      <c r="D18" s="17">
        <v>0</v>
      </c>
      <c r="E18" s="17">
        <v>17</v>
      </c>
      <c r="F18" s="17">
        <v>1</v>
      </c>
      <c r="G18" s="17">
        <v>0</v>
      </c>
      <c r="H18" s="17">
        <v>23</v>
      </c>
      <c r="I18" s="17"/>
      <c r="J18" s="17">
        <v>0</v>
      </c>
      <c r="K18" s="17">
        <v>26</v>
      </c>
      <c r="L18" s="17">
        <v>7</v>
      </c>
      <c r="M18" s="17">
        <v>0</v>
      </c>
      <c r="N18" s="17">
        <v>25</v>
      </c>
      <c r="O18" s="17">
        <v>20</v>
      </c>
      <c r="P18" s="17">
        <v>0</v>
      </c>
      <c r="Q18" s="17">
        <v>25</v>
      </c>
      <c r="R18" s="17">
        <v>56</v>
      </c>
      <c r="S18" s="17">
        <v>3</v>
      </c>
      <c r="T18" s="17">
        <v>18</v>
      </c>
      <c r="U18" s="17">
        <v>40</v>
      </c>
      <c r="V18" s="17">
        <v>2</v>
      </c>
      <c r="W18" s="17">
        <v>24</v>
      </c>
      <c r="X18" s="17">
        <v>42</v>
      </c>
      <c r="Y18" s="17">
        <v>2</v>
      </c>
      <c r="Z18" s="7">
        <f t="shared" si="0"/>
        <v>5</v>
      </c>
      <c r="AA18" s="7">
        <f t="shared" si="1"/>
        <v>341</v>
      </c>
      <c r="AB18" s="9"/>
    </row>
    <row r="19" spans="1:29">
      <c r="A19" s="8" t="s">
        <v>185</v>
      </c>
      <c r="B19" s="17">
        <v>16</v>
      </c>
      <c r="C19" s="17"/>
      <c r="D19" s="17">
        <v>0</v>
      </c>
      <c r="E19" s="17">
        <v>12</v>
      </c>
      <c r="F19" s="17">
        <v>2</v>
      </c>
      <c r="G19" s="17">
        <v>0</v>
      </c>
      <c r="H19" s="17">
        <v>17</v>
      </c>
      <c r="I19" s="17"/>
      <c r="J19" s="17">
        <v>0</v>
      </c>
      <c r="K19" s="17">
        <v>15</v>
      </c>
      <c r="L19" s="17">
        <v>2</v>
      </c>
      <c r="M19" s="17">
        <v>0</v>
      </c>
      <c r="N19" s="17">
        <v>14</v>
      </c>
      <c r="O19" s="17">
        <v>14</v>
      </c>
      <c r="P19" s="17">
        <v>0</v>
      </c>
      <c r="Q19" s="17">
        <v>24</v>
      </c>
      <c r="R19" s="17">
        <v>58</v>
      </c>
      <c r="S19" s="17">
        <v>3</v>
      </c>
      <c r="T19" s="17">
        <v>18</v>
      </c>
      <c r="U19" s="17">
        <v>37</v>
      </c>
      <c r="V19" s="17">
        <v>2</v>
      </c>
      <c r="W19" s="17">
        <v>16</v>
      </c>
      <c r="X19" s="17">
        <v>45</v>
      </c>
      <c r="Y19" s="17">
        <v>2</v>
      </c>
      <c r="Z19" s="7">
        <f t="shared" si="0"/>
        <v>5</v>
      </c>
      <c r="AA19" s="7">
        <f t="shared" si="1"/>
        <v>290</v>
      </c>
      <c r="AB19" s="9"/>
    </row>
    <row r="20" spans="1:29">
      <c r="A20" s="8" t="s">
        <v>186</v>
      </c>
      <c r="B20" s="17">
        <v>14</v>
      </c>
      <c r="C20" s="17"/>
      <c r="D20" s="17">
        <v>0</v>
      </c>
      <c r="E20" s="17">
        <v>15</v>
      </c>
      <c r="F20" s="17">
        <v>5</v>
      </c>
      <c r="G20" s="17">
        <v>0</v>
      </c>
      <c r="H20" s="17">
        <v>21</v>
      </c>
      <c r="I20" s="17"/>
      <c r="J20" s="17">
        <v>0</v>
      </c>
      <c r="K20" s="17">
        <v>12</v>
      </c>
      <c r="L20" s="17"/>
      <c r="M20" s="17">
        <v>0</v>
      </c>
      <c r="N20" s="17">
        <v>18</v>
      </c>
      <c r="O20" s="17">
        <v>8</v>
      </c>
      <c r="P20" s="17">
        <v>0</v>
      </c>
      <c r="Q20" s="17">
        <v>24</v>
      </c>
      <c r="R20" s="17">
        <v>58</v>
      </c>
      <c r="S20" s="17">
        <v>3</v>
      </c>
      <c r="T20" s="17">
        <v>17</v>
      </c>
      <c r="U20" s="17">
        <v>38</v>
      </c>
      <c r="V20" s="17">
        <v>2</v>
      </c>
      <c r="W20" s="17">
        <v>23</v>
      </c>
      <c r="X20" s="17">
        <v>46</v>
      </c>
      <c r="Y20" s="17">
        <v>2</v>
      </c>
      <c r="Z20" s="7">
        <f t="shared" si="0"/>
        <v>5</v>
      </c>
      <c r="AA20" s="7">
        <f t="shared" si="1"/>
        <v>299</v>
      </c>
      <c r="AB20" s="9"/>
    </row>
    <row r="21" spans="1:29">
      <c r="A21" s="8" t="s">
        <v>187</v>
      </c>
      <c r="B21" s="17">
        <v>18</v>
      </c>
      <c r="C21" s="17">
        <v>6</v>
      </c>
      <c r="D21" s="17">
        <v>0</v>
      </c>
      <c r="E21" s="17">
        <v>17</v>
      </c>
      <c r="F21" s="17">
        <v>16</v>
      </c>
      <c r="G21" s="17">
        <v>0</v>
      </c>
      <c r="H21" s="17">
        <v>21</v>
      </c>
      <c r="I21" s="17">
        <v>0</v>
      </c>
      <c r="J21" s="17">
        <v>0</v>
      </c>
      <c r="K21" s="17">
        <v>16</v>
      </c>
      <c r="L21" s="17">
        <v>11</v>
      </c>
      <c r="M21" s="17">
        <v>0</v>
      </c>
      <c r="N21" s="17">
        <v>22</v>
      </c>
      <c r="O21" s="17">
        <v>27</v>
      </c>
      <c r="P21" s="17">
        <v>3</v>
      </c>
      <c r="Q21" s="17">
        <v>26</v>
      </c>
      <c r="R21" s="17">
        <v>54</v>
      </c>
      <c r="S21" s="17">
        <v>3</v>
      </c>
      <c r="T21" s="17">
        <v>16</v>
      </c>
      <c r="U21" s="17">
        <v>38</v>
      </c>
      <c r="V21" s="17">
        <v>2</v>
      </c>
      <c r="W21" s="17">
        <v>21</v>
      </c>
      <c r="X21" s="17">
        <v>45</v>
      </c>
      <c r="Y21" s="17">
        <v>2</v>
      </c>
      <c r="Z21" s="7">
        <f t="shared" si="0"/>
        <v>5</v>
      </c>
      <c r="AA21" s="7">
        <f t="shared" si="1"/>
        <v>354</v>
      </c>
      <c r="AB21" s="9"/>
    </row>
    <row r="22" spans="1:29">
      <c r="A22" s="8" t="s">
        <v>188</v>
      </c>
      <c r="B22" s="17">
        <v>15</v>
      </c>
      <c r="C22" s="17">
        <v>1</v>
      </c>
      <c r="D22" s="17">
        <v>0</v>
      </c>
      <c r="E22" s="17">
        <v>14</v>
      </c>
      <c r="F22" s="17">
        <v>16</v>
      </c>
      <c r="G22" s="17">
        <v>0</v>
      </c>
      <c r="H22" s="17">
        <v>16</v>
      </c>
      <c r="I22" s="17">
        <v>0</v>
      </c>
      <c r="J22" s="17">
        <v>0</v>
      </c>
      <c r="K22" s="17">
        <v>15</v>
      </c>
      <c r="L22" s="17">
        <v>11</v>
      </c>
      <c r="M22" s="17">
        <v>0</v>
      </c>
      <c r="N22" s="17">
        <v>19</v>
      </c>
      <c r="O22" s="17">
        <v>29</v>
      </c>
      <c r="P22" s="17">
        <v>3</v>
      </c>
      <c r="Q22" s="17">
        <v>27</v>
      </c>
      <c r="R22" s="17">
        <v>55</v>
      </c>
      <c r="S22" s="17">
        <v>3</v>
      </c>
      <c r="T22" s="17">
        <v>18</v>
      </c>
      <c r="U22" s="17">
        <v>39</v>
      </c>
      <c r="V22" s="17">
        <v>2</v>
      </c>
      <c r="W22" s="17">
        <v>21</v>
      </c>
      <c r="X22" s="17">
        <v>32</v>
      </c>
      <c r="Y22" s="17">
        <v>2</v>
      </c>
      <c r="Z22" s="7">
        <f t="shared" si="0"/>
        <v>5</v>
      </c>
      <c r="AA22" s="7">
        <f t="shared" si="1"/>
        <v>328</v>
      </c>
      <c r="AB22" s="9"/>
    </row>
    <row r="23" spans="1:29">
      <c r="A23" s="8" t="s">
        <v>189</v>
      </c>
      <c r="B23" s="17">
        <v>23</v>
      </c>
      <c r="C23" s="17">
        <v>30</v>
      </c>
      <c r="D23" s="17">
        <v>3</v>
      </c>
      <c r="E23" s="17">
        <v>25</v>
      </c>
      <c r="F23" s="17">
        <v>25</v>
      </c>
      <c r="G23" s="17">
        <v>3</v>
      </c>
      <c r="H23" s="17">
        <v>27</v>
      </c>
      <c r="I23" s="17">
        <v>32</v>
      </c>
      <c r="J23" s="17">
        <v>3</v>
      </c>
      <c r="K23" s="17">
        <v>22</v>
      </c>
      <c r="L23" s="17">
        <v>30</v>
      </c>
      <c r="M23" s="17">
        <v>3</v>
      </c>
      <c r="N23" s="17">
        <v>23</v>
      </c>
      <c r="O23" s="17">
        <v>27</v>
      </c>
      <c r="P23" s="17">
        <v>3</v>
      </c>
      <c r="Q23" s="17">
        <v>26</v>
      </c>
      <c r="R23" s="17">
        <v>60</v>
      </c>
      <c r="S23" s="17">
        <v>3</v>
      </c>
      <c r="T23" s="17">
        <v>23</v>
      </c>
      <c r="U23" s="17">
        <v>46</v>
      </c>
      <c r="V23" s="17">
        <v>2</v>
      </c>
      <c r="W23" s="17">
        <v>18</v>
      </c>
      <c r="X23" s="17">
        <v>48</v>
      </c>
      <c r="Y23" s="17">
        <v>2</v>
      </c>
      <c r="Z23" s="7">
        <f t="shared" si="0"/>
        <v>0</v>
      </c>
      <c r="AA23" s="7">
        <f t="shared" si="1"/>
        <v>485</v>
      </c>
      <c r="AB23" s="9">
        <f t="shared" ref="AB7:AB70" si="2">AA23/750*100</f>
        <v>64.666666666666657</v>
      </c>
    </row>
    <row r="24" spans="1:29">
      <c r="A24" s="8" t="s">
        <v>190</v>
      </c>
      <c r="B24" s="17">
        <v>11</v>
      </c>
      <c r="C24" s="17">
        <v>14</v>
      </c>
      <c r="D24" s="17">
        <v>0</v>
      </c>
      <c r="E24" s="17">
        <v>9</v>
      </c>
      <c r="F24" s="17"/>
      <c r="G24" s="17">
        <v>0</v>
      </c>
      <c r="H24" s="17">
        <v>6</v>
      </c>
      <c r="I24" s="17"/>
      <c r="J24" s="17">
        <v>0</v>
      </c>
      <c r="K24" s="17">
        <v>5</v>
      </c>
      <c r="L24" s="17"/>
      <c r="M24" s="17">
        <v>0</v>
      </c>
      <c r="N24" s="17">
        <v>17</v>
      </c>
      <c r="O24" s="17">
        <v>5</v>
      </c>
      <c r="P24" s="17">
        <v>0</v>
      </c>
      <c r="Q24" s="17">
        <v>26</v>
      </c>
      <c r="R24" s="17">
        <v>58</v>
      </c>
      <c r="S24" s="17">
        <v>3</v>
      </c>
      <c r="T24" s="17">
        <v>17</v>
      </c>
      <c r="U24" s="17">
        <v>37</v>
      </c>
      <c r="V24" s="17">
        <v>2</v>
      </c>
      <c r="W24" s="17">
        <v>7</v>
      </c>
      <c r="X24" s="17">
        <v>47</v>
      </c>
      <c r="Y24" s="17">
        <v>2</v>
      </c>
      <c r="Z24" s="7">
        <f t="shared" si="0"/>
        <v>5</v>
      </c>
      <c r="AA24" s="7">
        <f t="shared" si="1"/>
        <v>259</v>
      </c>
      <c r="AB24" s="9"/>
    </row>
    <row r="25" spans="1:29">
      <c r="A25" s="8" t="s">
        <v>191</v>
      </c>
      <c r="B25" s="17">
        <v>20</v>
      </c>
      <c r="C25" s="17">
        <v>4</v>
      </c>
      <c r="D25" s="17">
        <v>0</v>
      </c>
      <c r="E25" s="17">
        <v>18</v>
      </c>
      <c r="F25" s="17">
        <v>15</v>
      </c>
      <c r="G25" s="17">
        <v>0</v>
      </c>
      <c r="H25" s="17">
        <v>17</v>
      </c>
      <c r="I25" s="17"/>
      <c r="J25" s="17">
        <v>0</v>
      </c>
      <c r="K25" s="17">
        <v>12</v>
      </c>
      <c r="L25" s="17"/>
      <c r="M25" s="17">
        <v>0</v>
      </c>
      <c r="N25" s="17">
        <v>20</v>
      </c>
      <c r="O25" s="17">
        <v>6</v>
      </c>
      <c r="P25" s="17">
        <v>0</v>
      </c>
      <c r="Q25" s="17">
        <v>25</v>
      </c>
      <c r="R25" s="17">
        <v>58</v>
      </c>
      <c r="S25" s="17">
        <v>3</v>
      </c>
      <c r="T25" s="17">
        <v>20</v>
      </c>
      <c r="U25" s="17">
        <v>39</v>
      </c>
      <c r="V25" s="17">
        <v>2</v>
      </c>
      <c r="W25" s="17">
        <v>20</v>
      </c>
      <c r="X25" s="17">
        <v>41</v>
      </c>
      <c r="Y25" s="17">
        <v>2</v>
      </c>
      <c r="Z25" s="7">
        <f t="shared" si="0"/>
        <v>5</v>
      </c>
      <c r="AA25" s="7">
        <f t="shared" si="1"/>
        <v>315</v>
      </c>
      <c r="AB25" s="9"/>
    </row>
    <row r="26" spans="1:29">
      <c r="A26" s="8" t="s">
        <v>192</v>
      </c>
      <c r="B26" s="17">
        <v>15</v>
      </c>
      <c r="C26" s="17"/>
      <c r="D26" s="17">
        <v>0</v>
      </c>
      <c r="E26" s="17">
        <v>13</v>
      </c>
      <c r="F26" s="17">
        <v>7</v>
      </c>
      <c r="G26" s="17">
        <v>0</v>
      </c>
      <c r="H26" s="17">
        <v>17</v>
      </c>
      <c r="I26" s="17">
        <v>1</v>
      </c>
      <c r="J26" s="17">
        <v>0</v>
      </c>
      <c r="K26" s="17">
        <v>10</v>
      </c>
      <c r="L26" s="17"/>
      <c r="M26" s="17">
        <v>0</v>
      </c>
      <c r="N26" s="17">
        <v>18</v>
      </c>
      <c r="O26" s="17">
        <v>18</v>
      </c>
      <c r="P26" s="17">
        <v>0</v>
      </c>
      <c r="Q26" s="17">
        <v>25</v>
      </c>
      <c r="R26" s="17">
        <v>49</v>
      </c>
      <c r="S26" s="17">
        <v>3</v>
      </c>
      <c r="T26" s="17">
        <v>18</v>
      </c>
      <c r="U26" s="17">
        <v>36</v>
      </c>
      <c r="V26" s="17">
        <v>2</v>
      </c>
      <c r="W26" s="17">
        <v>17</v>
      </c>
      <c r="X26" s="17">
        <v>42</v>
      </c>
      <c r="Y26" s="17">
        <v>2</v>
      </c>
      <c r="Z26" s="7">
        <f t="shared" si="0"/>
        <v>5</v>
      </c>
      <c r="AA26" s="7">
        <f t="shared" si="1"/>
        <v>286</v>
      </c>
      <c r="AB26" s="9"/>
    </row>
    <row r="27" spans="1:29">
      <c r="A27" s="8" t="s">
        <v>193</v>
      </c>
      <c r="B27" s="17">
        <v>24</v>
      </c>
      <c r="C27" s="17">
        <v>32</v>
      </c>
      <c r="D27" s="17">
        <v>3</v>
      </c>
      <c r="E27" s="17">
        <v>21</v>
      </c>
      <c r="F27" s="17">
        <v>24</v>
      </c>
      <c r="G27" s="17">
        <v>3</v>
      </c>
      <c r="H27" s="17">
        <v>25</v>
      </c>
      <c r="I27" s="17">
        <v>24</v>
      </c>
      <c r="J27" s="17">
        <v>3</v>
      </c>
      <c r="K27" s="17">
        <v>23</v>
      </c>
      <c r="L27" s="17">
        <v>36</v>
      </c>
      <c r="M27" s="17">
        <v>3</v>
      </c>
      <c r="N27" s="17">
        <v>23</v>
      </c>
      <c r="O27" s="17">
        <v>27</v>
      </c>
      <c r="P27" s="17">
        <v>3</v>
      </c>
      <c r="Q27" s="17">
        <v>27</v>
      </c>
      <c r="R27" s="17">
        <v>61</v>
      </c>
      <c r="S27" s="17">
        <v>3</v>
      </c>
      <c r="T27" s="17">
        <v>23</v>
      </c>
      <c r="U27" s="17">
        <v>44</v>
      </c>
      <c r="V27" s="17">
        <v>2</v>
      </c>
      <c r="W27" s="17">
        <v>19</v>
      </c>
      <c r="X27" s="17">
        <v>46</v>
      </c>
      <c r="Y27" s="17">
        <v>2</v>
      </c>
      <c r="Z27" s="7">
        <f t="shared" si="0"/>
        <v>0</v>
      </c>
      <c r="AA27" s="7">
        <f t="shared" si="1"/>
        <v>479</v>
      </c>
      <c r="AB27" s="9">
        <f t="shared" si="2"/>
        <v>63.866666666666674</v>
      </c>
    </row>
    <row r="28" spans="1:29">
      <c r="A28" s="8" t="s">
        <v>194</v>
      </c>
      <c r="B28" s="17">
        <v>11</v>
      </c>
      <c r="C28" s="17"/>
      <c r="D28" s="17">
        <v>0</v>
      </c>
      <c r="E28" s="17">
        <v>12</v>
      </c>
      <c r="F28" s="17">
        <v>1</v>
      </c>
      <c r="G28" s="17">
        <v>0</v>
      </c>
      <c r="H28" s="17">
        <v>19</v>
      </c>
      <c r="I28" s="17"/>
      <c r="J28" s="17">
        <v>0</v>
      </c>
      <c r="K28" s="17">
        <v>12</v>
      </c>
      <c r="L28" s="17"/>
      <c r="M28" s="17">
        <v>0</v>
      </c>
      <c r="N28" s="17">
        <v>17</v>
      </c>
      <c r="O28" s="17">
        <v>11</v>
      </c>
      <c r="P28" s="17">
        <v>0</v>
      </c>
      <c r="Q28" s="17">
        <v>25</v>
      </c>
      <c r="R28" s="17">
        <v>52</v>
      </c>
      <c r="S28" s="17">
        <v>3</v>
      </c>
      <c r="T28" s="17">
        <v>15</v>
      </c>
      <c r="U28" s="17">
        <v>34</v>
      </c>
      <c r="V28" s="17">
        <v>2</v>
      </c>
      <c r="W28" s="17">
        <v>8</v>
      </c>
      <c r="X28" s="17">
        <v>44</v>
      </c>
      <c r="Y28" s="17">
        <v>2</v>
      </c>
      <c r="Z28" s="7">
        <f t="shared" si="0"/>
        <v>5</v>
      </c>
      <c r="AA28" s="7">
        <f t="shared" si="1"/>
        <v>261</v>
      </c>
      <c r="AB28" s="9"/>
    </row>
    <row r="29" spans="1:29" s="13" customFormat="1">
      <c r="A29" s="10" t="s">
        <v>195</v>
      </c>
      <c r="B29" s="41">
        <v>25</v>
      </c>
      <c r="C29" s="41">
        <v>24</v>
      </c>
      <c r="D29" s="41">
        <v>3</v>
      </c>
      <c r="E29" s="41">
        <v>20</v>
      </c>
      <c r="F29" s="41">
        <v>24</v>
      </c>
      <c r="G29" s="41">
        <v>3</v>
      </c>
      <c r="H29" s="41">
        <v>25</v>
      </c>
      <c r="I29" s="41">
        <v>45</v>
      </c>
      <c r="J29" s="41">
        <v>3</v>
      </c>
      <c r="K29" s="41">
        <v>22</v>
      </c>
      <c r="L29" s="41">
        <v>24</v>
      </c>
      <c r="M29" s="41">
        <v>3</v>
      </c>
      <c r="N29" s="41">
        <v>26</v>
      </c>
      <c r="O29" s="41">
        <v>34</v>
      </c>
      <c r="P29" s="41">
        <v>3</v>
      </c>
      <c r="Q29" s="41">
        <v>25</v>
      </c>
      <c r="R29" s="41">
        <v>60</v>
      </c>
      <c r="S29" s="41">
        <v>3</v>
      </c>
      <c r="T29" s="41">
        <v>24</v>
      </c>
      <c r="U29" s="41">
        <v>45</v>
      </c>
      <c r="V29" s="41">
        <v>2</v>
      </c>
      <c r="W29" s="41">
        <v>21</v>
      </c>
      <c r="X29" s="41">
        <v>46</v>
      </c>
      <c r="Y29" s="41">
        <v>2</v>
      </c>
      <c r="Z29" s="11">
        <f t="shared" si="0"/>
        <v>0</v>
      </c>
      <c r="AA29" s="11">
        <f t="shared" si="1"/>
        <v>490</v>
      </c>
      <c r="AB29" s="12">
        <f t="shared" si="2"/>
        <v>65.333333333333329</v>
      </c>
      <c r="AC29" s="13">
        <v>3</v>
      </c>
    </row>
    <row r="30" spans="1:29">
      <c r="A30" s="8" t="s">
        <v>196</v>
      </c>
      <c r="B30" s="17">
        <v>18</v>
      </c>
      <c r="C30" s="17">
        <v>1</v>
      </c>
      <c r="D30" s="17">
        <v>0</v>
      </c>
      <c r="E30" s="17">
        <v>18</v>
      </c>
      <c r="F30" s="17">
        <v>13</v>
      </c>
      <c r="G30" s="17">
        <v>0</v>
      </c>
      <c r="H30" s="17">
        <v>16</v>
      </c>
      <c r="I30" s="17">
        <v>2</v>
      </c>
      <c r="J30" s="17">
        <v>0</v>
      </c>
      <c r="K30" s="17">
        <v>18</v>
      </c>
      <c r="L30" s="17">
        <v>11</v>
      </c>
      <c r="M30" s="17">
        <v>0</v>
      </c>
      <c r="N30" s="17">
        <v>19</v>
      </c>
      <c r="O30" s="17">
        <v>27</v>
      </c>
      <c r="P30" s="17">
        <v>3</v>
      </c>
      <c r="Q30" s="17">
        <v>27</v>
      </c>
      <c r="R30" s="17">
        <v>51</v>
      </c>
      <c r="S30" s="17">
        <v>3</v>
      </c>
      <c r="T30" s="17">
        <v>20</v>
      </c>
      <c r="U30" s="17">
        <v>40</v>
      </c>
      <c r="V30" s="17">
        <v>2</v>
      </c>
      <c r="W30" s="17">
        <v>24</v>
      </c>
      <c r="X30" s="17">
        <v>48</v>
      </c>
      <c r="Y30" s="17">
        <v>2</v>
      </c>
      <c r="Z30" s="7">
        <f t="shared" si="0"/>
        <v>4</v>
      </c>
      <c r="AA30" s="7">
        <f t="shared" si="1"/>
        <v>353</v>
      </c>
      <c r="AB30" s="9"/>
    </row>
    <row r="31" spans="1:29">
      <c r="A31" s="8" t="s">
        <v>197</v>
      </c>
      <c r="B31" s="17">
        <v>7</v>
      </c>
      <c r="C31" s="17">
        <v>-1</v>
      </c>
      <c r="D31" s="17">
        <v>0</v>
      </c>
      <c r="E31" s="17">
        <v>6</v>
      </c>
      <c r="F31" s="17">
        <v>2</v>
      </c>
      <c r="G31" s="17">
        <v>0</v>
      </c>
      <c r="H31" s="17">
        <v>7</v>
      </c>
      <c r="I31" s="17">
        <v>-1</v>
      </c>
      <c r="J31" s="17">
        <v>0</v>
      </c>
      <c r="K31" s="17">
        <v>5</v>
      </c>
      <c r="L31" s="17">
        <v>-1</v>
      </c>
      <c r="M31" s="17">
        <v>0</v>
      </c>
      <c r="N31" s="17">
        <v>9</v>
      </c>
      <c r="O31" s="17">
        <v>-1</v>
      </c>
      <c r="P31" s="17">
        <v>0</v>
      </c>
      <c r="Q31" s="17">
        <v>28</v>
      </c>
      <c r="R31" s="17">
        <v>61</v>
      </c>
      <c r="S31" s="17">
        <v>3</v>
      </c>
      <c r="T31" s="17">
        <v>17</v>
      </c>
      <c r="U31" s="17">
        <v>39</v>
      </c>
      <c r="V31" s="17">
        <v>2</v>
      </c>
      <c r="W31" s="17">
        <v>7</v>
      </c>
      <c r="X31" s="17">
        <v>42</v>
      </c>
      <c r="Y31" s="17">
        <v>2</v>
      </c>
      <c r="Z31" s="7">
        <f t="shared" si="0"/>
        <v>5</v>
      </c>
      <c r="AA31" s="7">
        <f t="shared" si="1"/>
        <v>226</v>
      </c>
      <c r="AB31" s="9"/>
    </row>
    <row r="32" spans="1:29">
      <c r="A32" s="8" t="s">
        <v>198</v>
      </c>
      <c r="B32" s="17">
        <v>20</v>
      </c>
      <c r="C32" s="17">
        <v>26</v>
      </c>
      <c r="D32" s="17">
        <v>3</v>
      </c>
      <c r="E32" s="17">
        <v>21</v>
      </c>
      <c r="F32" s="17">
        <v>24</v>
      </c>
      <c r="G32" s="17">
        <v>3</v>
      </c>
      <c r="H32" s="17">
        <v>25</v>
      </c>
      <c r="I32" s="17">
        <v>6</v>
      </c>
      <c r="J32" s="17">
        <v>0</v>
      </c>
      <c r="K32" s="17">
        <v>19</v>
      </c>
      <c r="L32" s="17">
        <v>11</v>
      </c>
      <c r="M32" s="17">
        <v>0</v>
      </c>
      <c r="N32" s="17">
        <v>22</v>
      </c>
      <c r="O32" s="17">
        <v>20</v>
      </c>
      <c r="P32" s="17">
        <v>0</v>
      </c>
      <c r="Q32" s="17">
        <v>27</v>
      </c>
      <c r="R32" s="17">
        <v>60</v>
      </c>
      <c r="S32" s="17">
        <v>3</v>
      </c>
      <c r="T32" s="17">
        <v>18</v>
      </c>
      <c r="U32" s="17">
        <v>39</v>
      </c>
      <c r="V32" s="17">
        <v>2</v>
      </c>
      <c r="W32" s="17">
        <v>18</v>
      </c>
      <c r="X32" s="17">
        <v>42</v>
      </c>
      <c r="Y32" s="17">
        <v>2</v>
      </c>
      <c r="Z32" s="7">
        <f t="shared" si="0"/>
        <v>3</v>
      </c>
      <c r="AA32" s="7">
        <f t="shared" si="1"/>
        <v>398</v>
      </c>
      <c r="AB32" s="9"/>
    </row>
    <row r="33" spans="1:28">
      <c r="A33" s="8" t="s">
        <v>199</v>
      </c>
      <c r="B33" s="17">
        <v>15</v>
      </c>
      <c r="C33" s="17">
        <v>2</v>
      </c>
      <c r="D33" s="17">
        <v>0</v>
      </c>
      <c r="E33" s="17">
        <v>19</v>
      </c>
      <c r="F33" s="17">
        <v>14</v>
      </c>
      <c r="G33" s="17">
        <v>0</v>
      </c>
      <c r="H33" s="17">
        <v>16</v>
      </c>
      <c r="I33" s="17">
        <v>7</v>
      </c>
      <c r="J33" s="17">
        <v>0</v>
      </c>
      <c r="K33" s="17">
        <v>20</v>
      </c>
      <c r="L33" s="17">
        <v>31</v>
      </c>
      <c r="M33" s="17">
        <v>3</v>
      </c>
      <c r="N33" s="17">
        <v>24</v>
      </c>
      <c r="O33" s="17">
        <v>37</v>
      </c>
      <c r="P33" s="17">
        <v>3</v>
      </c>
      <c r="Q33" s="17">
        <v>25</v>
      </c>
      <c r="R33" s="17">
        <v>60</v>
      </c>
      <c r="S33" s="17">
        <v>3</v>
      </c>
      <c r="T33" s="17">
        <v>20</v>
      </c>
      <c r="U33" s="17">
        <v>42</v>
      </c>
      <c r="V33" s="17">
        <v>2</v>
      </c>
      <c r="W33" s="17">
        <v>21</v>
      </c>
      <c r="X33" s="17">
        <v>46</v>
      </c>
      <c r="Y33" s="17">
        <v>2</v>
      </c>
      <c r="Z33" s="7">
        <f t="shared" si="0"/>
        <v>3</v>
      </c>
      <c r="AA33" s="7">
        <f t="shared" si="1"/>
        <v>399</v>
      </c>
      <c r="AB33" s="9"/>
    </row>
    <row r="34" spans="1:28">
      <c r="A34" s="8" t="s">
        <v>200</v>
      </c>
      <c r="B34" s="17">
        <v>19</v>
      </c>
      <c r="C34" s="17">
        <v>11</v>
      </c>
      <c r="D34" s="17">
        <v>0</v>
      </c>
      <c r="E34" s="17">
        <v>14</v>
      </c>
      <c r="F34" s="17">
        <v>13</v>
      </c>
      <c r="G34" s="17">
        <v>0</v>
      </c>
      <c r="H34" s="17">
        <v>25</v>
      </c>
      <c r="I34" s="17">
        <v>9</v>
      </c>
      <c r="J34" s="17">
        <v>0</v>
      </c>
      <c r="K34" s="17">
        <v>17</v>
      </c>
      <c r="L34" s="17">
        <v>14</v>
      </c>
      <c r="M34" s="17">
        <v>0</v>
      </c>
      <c r="N34" s="17">
        <v>18</v>
      </c>
      <c r="O34" s="17">
        <v>25</v>
      </c>
      <c r="P34" s="17">
        <v>3</v>
      </c>
      <c r="Q34" s="17">
        <v>29</v>
      </c>
      <c r="R34" s="17">
        <v>58</v>
      </c>
      <c r="S34" s="17">
        <v>3</v>
      </c>
      <c r="T34" s="17">
        <v>20</v>
      </c>
      <c r="U34" s="17">
        <v>40</v>
      </c>
      <c r="V34" s="17">
        <v>2</v>
      </c>
      <c r="W34" s="17">
        <v>22</v>
      </c>
      <c r="X34" s="17">
        <v>43</v>
      </c>
      <c r="Y34" s="17">
        <v>2</v>
      </c>
      <c r="Z34" s="7">
        <f t="shared" si="0"/>
        <v>4</v>
      </c>
      <c r="AA34" s="7">
        <f t="shared" si="1"/>
        <v>377</v>
      </c>
      <c r="AB34" s="9"/>
    </row>
    <row r="35" spans="1:28">
      <c r="A35" s="8" t="s">
        <v>201</v>
      </c>
      <c r="B35" s="17">
        <v>20</v>
      </c>
      <c r="C35" s="17">
        <v>12</v>
      </c>
      <c r="D35" s="17">
        <v>0</v>
      </c>
      <c r="E35" s="17">
        <v>16</v>
      </c>
      <c r="F35" s="17">
        <v>5</v>
      </c>
      <c r="G35" s="17">
        <v>0</v>
      </c>
      <c r="H35" s="17">
        <v>22</v>
      </c>
      <c r="I35" s="17">
        <v>7</v>
      </c>
      <c r="J35" s="17">
        <v>0</v>
      </c>
      <c r="K35" s="17">
        <v>17</v>
      </c>
      <c r="L35" s="17">
        <v>8</v>
      </c>
      <c r="M35" s="17">
        <v>0</v>
      </c>
      <c r="N35" s="17">
        <v>21</v>
      </c>
      <c r="O35" s="17">
        <v>16</v>
      </c>
      <c r="P35" s="17">
        <v>0</v>
      </c>
      <c r="Q35" s="17">
        <v>25</v>
      </c>
      <c r="R35" s="17">
        <v>60</v>
      </c>
      <c r="S35" s="17">
        <v>3</v>
      </c>
      <c r="T35" s="17">
        <v>20</v>
      </c>
      <c r="U35" s="17">
        <v>40</v>
      </c>
      <c r="V35" s="17">
        <v>2</v>
      </c>
      <c r="W35" s="17">
        <v>22</v>
      </c>
      <c r="X35" s="17">
        <v>44</v>
      </c>
      <c r="Y35" s="17">
        <v>2</v>
      </c>
      <c r="Z35" s="7">
        <f t="shared" si="0"/>
        <v>5</v>
      </c>
      <c r="AA35" s="7">
        <f t="shared" si="1"/>
        <v>355</v>
      </c>
      <c r="AB35" s="9"/>
    </row>
    <row r="36" spans="1:28">
      <c r="A36" s="8" t="s">
        <v>202</v>
      </c>
      <c r="B36" s="17">
        <v>23</v>
      </c>
      <c r="C36" s="17">
        <v>10</v>
      </c>
      <c r="D36" s="17">
        <v>0</v>
      </c>
      <c r="E36" s="17">
        <v>21</v>
      </c>
      <c r="F36" s="17"/>
      <c r="G36" s="17">
        <v>0</v>
      </c>
      <c r="H36" s="17">
        <v>23</v>
      </c>
      <c r="I36" s="17"/>
      <c r="J36" s="17">
        <v>0</v>
      </c>
      <c r="K36" s="17">
        <v>23</v>
      </c>
      <c r="L36" s="17">
        <v>6</v>
      </c>
      <c r="M36" s="17">
        <v>0</v>
      </c>
      <c r="N36" s="17">
        <v>24</v>
      </c>
      <c r="O36" s="17">
        <v>16</v>
      </c>
      <c r="P36" s="17">
        <v>0</v>
      </c>
      <c r="Q36" s="17">
        <v>25</v>
      </c>
      <c r="R36" s="17">
        <v>61</v>
      </c>
      <c r="S36" s="17">
        <v>3</v>
      </c>
      <c r="T36" s="17">
        <v>18</v>
      </c>
      <c r="U36" s="17">
        <v>39</v>
      </c>
      <c r="V36" s="17">
        <v>2</v>
      </c>
      <c r="W36" s="17">
        <v>21</v>
      </c>
      <c r="X36" s="17">
        <v>47</v>
      </c>
      <c r="Y36" s="17">
        <v>2</v>
      </c>
      <c r="Z36" s="7">
        <f t="shared" si="0"/>
        <v>5</v>
      </c>
      <c r="AA36" s="7">
        <f t="shared" si="1"/>
        <v>357</v>
      </c>
      <c r="AB36" s="9"/>
    </row>
    <row r="37" spans="1:28">
      <c r="A37" s="8" t="s">
        <v>203</v>
      </c>
      <c r="B37" s="17">
        <v>15</v>
      </c>
      <c r="C37" s="17">
        <v>5</v>
      </c>
      <c r="D37" s="17">
        <v>0</v>
      </c>
      <c r="E37" s="17">
        <v>13</v>
      </c>
      <c r="F37" s="17">
        <v>6</v>
      </c>
      <c r="G37" s="17">
        <v>0</v>
      </c>
      <c r="H37" s="17">
        <v>13</v>
      </c>
      <c r="I37" s="17">
        <v>11</v>
      </c>
      <c r="J37" s="17">
        <v>0</v>
      </c>
      <c r="K37" s="17">
        <v>11</v>
      </c>
      <c r="L37" s="17">
        <v>12</v>
      </c>
      <c r="M37" s="17">
        <v>0</v>
      </c>
      <c r="N37" s="17">
        <v>23</v>
      </c>
      <c r="O37" s="17">
        <v>6</v>
      </c>
      <c r="P37" s="17">
        <v>0</v>
      </c>
      <c r="Q37" s="17">
        <v>27</v>
      </c>
      <c r="R37" s="17">
        <v>60</v>
      </c>
      <c r="S37" s="17">
        <v>3</v>
      </c>
      <c r="T37" s="17">
        <v>17</v>
      </c>
      <c r="U37" s="17">
        <v>38</v>
      </c>
      <c r="V37" s="17">
        <v>2</v>
      </c>
      <c r="W37" s="17">
        <v>20</v>
      </c>
      <c r="X37" s="17">
        <v>46</v>
      </c>
      <c r="Y37" s="17">
        <v>2</v>
      </c>
      <c r="Z37" s="7">
        <f t="shared" si="0"/>
        <v>5</v>
      </c>
      <c r="AA37" s="7">
        <f t="shared" si="1"/>
        <v>323</v>
      </c>
      <c r="AB37" s="9"/>
    </row>
    <row r="38" spans="1:28">
      <c r="A38" s="8" t="s">
        <v>204</v>
      </c>
      <c r="B38" s="17">
        <v>19</v>
      </c>
      <c r="C38" s="17">
        <v>34</v>
      </c>
      <c r="D38" s="17">
        <v>3</v>
      </c>
      <c r="E38" s="17">
        <v>14</v>
      </c>
      <c r="F38" s="17">
        <v>0</v>
      </c>
      <c r="G38" s="17">
        <v>0</v>
      </c>
      <c r="H38" s="17">
        <v>15</v>
      </c>
      <c r="I38" s="17"/>
      <c r="J38" s="17">
        <v>0</v>
      </c>
      <c r="K38" s="17">
        <v>20</v>
      </c>
      <c r="L38" s="17">
        <v>0</v>
      </c>
      <c r="M38" s="17">
        <v>0</v>
      </c>
      <c r="N38" s="17">
        <v>19</v>
      </c>
      <c r="O38" s="17">
        <v>25</v>
      </c>
      <c r="P38" s="17">
        <v>3</v>
      </c>
      <c r="Q38" s="17">
        <v>23</v>
      </c>
      <c r="R38" s="17">
        <v>49</v>
      </c>
      <c r="S38" s="17">
        <v>3</v>
      </c>
      <c r="T38" s="17">
        <v>17</v>
      </c>
      <c r="U38" s="17">
        <v>38</v>
      </c>
      <c r="V38" s="17">
        <v>2</v>
      </c>
      <c r="W38" s="17">
        <v>20</v>
      </c>
      <c r="X38" s="17">
        <v>47</v>
      </c>
      <c r="Y38" s="17">
        <v>2</v>
      </c>
      <c r="Z38" s="7">
        <f t="shared" si="0"/>
        <v>5</v>
      </c>
      <c r="AA38" s="7">
        <f t="shared" si="1"/>
        <v>340</v>
      </c>
      <c r="AB38" s="9"/>
    </row>
    <row r="39" spans="1:28">
      <c r="A39" s="8" t="s">
        <v>205</v>
      </c>
      <c r="B39" s="17">
        <v>17</v>
      </c>
      <c r="C39" s="17">
        <v>1</v>
      </c>
      <c r="D39" s="17">
        <v>0</v>
      </c>
      <c r="E39" s="17">
        <v>18</v>
      </c>
      <c r="F39" s="17">
        <v>15</v>
      </c>
      <c r="G39" s="17">
        <v>0</v>
      </c>
      <c r="H39" s="17">
        <v>24</v>
      </c>
      <c r="I39" s="17">
        <v>33</v>
      </c>
      <c r="J39" s="17">
        <v>3</v>
      </c>
      <c r="K39" s="17">
        <v>24</v>
      </c>
      <c r="L39" s="17">
        <v>12</v>
      </c>
      <c r="M39" s="17">
        <v>0</v>
      </c>
      <c r="N39" s="17">
        <v>23</v>
      </c>
      <c r="O39" s="17">
        <v>30</v>
      </c>
      <c r="P39" s="17">
        <v>3</v>
      </c>
      <c r="Q39" s="17">
        <v>25</v>
      </c>
      <c r="R39" s="17">
        <v>61</v>
      </c>
      <c r="S39" s="17">
        <v>3</v>
      </c>
      <c r="T39" s="17">
        <v>23</v>
      </c>
      <c r="U39" s="17">
        <v>44</v>
      </c>
      <c r="V39" s="17">
        <v>2</v>
      </c>
      <c r="W39" s="17">
        <v>21</v>
      </c>
      <c r="X39" s="17">
        <v>45</v>
      </c>
      <c r="Y39" s="17">
        <v>2</v>
      </c>
      <c r="Z39" s="7">
        <f t="shared" si="0"/>
        <v>3</v>
      </c>
      <c r="AA39" s="7">
        <f t="shared" si="1"/>
        <v>416</v>
      </c>
      <c r="AB39" s="9"/>
    </row>
    <row r="40" spans="1:28">
      <c r="A40" s="8" t="s">
        <v>206</v>
      </c>
      <c r="B40" s="17">
        <v>26</v>
      </c>
      <c r="C40" s="17">
        <v>38</v>
      </c>
      <c r="D40" s="17">
        <v>3</v>
      </c>
      <c r="E40" s="17">
        <v>23</v>
      </c>
      <c r="F40" s="17">
        <v>13</v>
      </c>
      <c r="G40" s="17">
        <v>0</v>
      </c>
      <c r="H40" s="17">
        <v>27</v>
      </c>
      <c r="I40" s="17">
        <v>48</v>
      </c>
      <c r="J40" s="17">
        <v>3</v>
      </c>
      <c r="K40" s="17">
        <v>24</v>
      </c>
      <c r="L40" s="17">
        <v>35</v>
      </c>
      <c r="M40" s="17">
        <v>3</v>
      </c>
      <c r="N40" s="17">
        <v>27</v>
      </c>
      <c r="O40" s="17">
        <v>25</v>
      </c>
      <c r="P40" s="17">
        <v>3</v>
      </c>
      <c r="Q40" s="17">
        <v>23</v>
      </c>
      <c r="R40" s="17">
        <v>59</v>
      </c>
      <c r="S40" s="17">
        <v>3</v>
      </c>
      <c r="T40" s="17">
        <v>24</v>
      </c>
      <c r="U40" s="17">
        <v>47</v>
      </c>
      <c r="V40" s="17">
        <v>2</v>
      </c>
      <c r="W40" s="17">
        <v>23</v>
      </c>
      <c r="X40" s="17">
        <v>46</v>
      </c>
      <c r="Y40" s="17">
        <v>2</v>
      </c>
      <c r="Z40" s="7">
        <f t="shared" si="0"/>
        <v>1</v>
      </c>
      <c r="AA40" s="7">
        <f t="shared" si="1"/>
        <v>508</v>
      </c>
      <c r="AB40" s="9"/>
    </row>
    <row r="41" spans="1:28">
      <c r="A41" s="8" t="s">
        <v>207</v>
      </c>
      <c r="B41" s="17">
        <v>16</v>
      </c>
      <c r="C41" s="17">
        <v>0</v>
      </c>
      <c r="D41" s="17">
        <v>0</v>
      </c>
      <c r="E41" s="17">
        <v>17</v>
      </c>
      <c r="F41" s="17">
        <v>1</v>
      </c>
      <c r="G41" s="17">
        <v>0</v>
      </c>
      <c r="H41" s="17">
        <v>11</v>
      </c>
      <c r="I41" s="17">
        <v>3</v>
      </c>
      <c r="J41" s="17">
        <v>0</v>
      </c>
      <c r="K41" s="17">
        <v>8</v>
      </c>
      <c r="L41" s="17">
        <v>5</v>
      </c>
      <c r="M41" s="17">
        <v>0</v>
      </c>
      <c r="N41" s="17">
        <v>18</v>
      </c>
      <c r="O41" s="17">
        <v>28</v>
      </c>
      <c r="P41" s="17">
        <v>3</v>
      </c>
      <c r="Q41" s="17">
        <v>27</v>
      </c>
      <c r="R41" s="17">
        <v>38</v>
      </c>
      <c r="S41" s="17">
        <v>3</v>
      </c>
      <c r="T41" s="17">
        <v>19</v>
      </c>
      <c r="U41" s="17">
        <v>38</v>
      </c>
      <c r="V41" s="17">
        <v>2</v>
      </c>
      <c r="W41" s="17">
        <v>19</v>
      </c>
      <c r="X41" s="17">
        <v>42</v>
      </c>
      <c r="Y41" s="17">
        <v>2</v>
      </c>
      <c r="Z41" s="7">
        <f t="shared" si="0"/>
        <v>5</v>
      </c>
      <c r="AA41" s="7">
        <f t="shared" si="1"/>
        <v>290</v>
      </c>
      <c r="AB41" s="9"/>
    </row>
    <row r="42" spans="1:28">
      <c r="A42" s="8" t="s">
        <v>208</v>
      </c>
      <c r="B42" s="17">
        <v>17</v>
      </c>
      <c r="C42" s="17">
        <v>6</v>
      </c>
      <c r="D42" s="17">
        <v>0</v>
      </c>
      <c r="E42" s="17">
        <v>3</v>
      </c>
      <c r="F42" s="17">
        <v>14</v>
      </c>
      <c r="G42" s="17">
        <v>0</v>
      </c>
      <c r="H42" s="17">
        <v>21</v>
      </c>
      <c r="I42" s="17">
        <v>-1</v>
      </c>
      <c r="J42" s="17">
        <v>0</v>
      </c>
      <c r="K42" s="17">
        <v>22</v>
      </c>
      <c r="L42" s="17">
        <v>8</v>
      </c>
      <c r="M42" s="17">
        <v>0</v>
      </c>
      <c r="N42" s="17">
        <v>19</v>
      </c>
      <c r="O42" s="17">
        <v>27</v>
      </c>
      <c r="P42" s="17">
        <v>3</v>
      </c>
      <c r="Q42" s="17">
        <v>25</v>
      </c>
      <c r="R42" s="17">
        <v>-1</v>
      </c>
      <c r="S42" s="17">
        <v>0</v>
      </c>
      <c r="T42" s="17">
        <v>18</v>
      </c>
      <c r="U42" s="17">
        <v>-1</v>
      </c>
      <c r="V42" s="17">
        <v>0</v>
      </c>
      <c r="W42" s="17">
        <v>20</v>
      </c>
      <c r="X42" s="17">
        <v>40</v>
      </c>
      <c r="Y42" s="17">
        <v>2</v>
      </c>
      <c r="Z42" s="7">
        <f t="shared" si="0"/>
        <v>6</v>
      </c>
      <c r="AA42" s="7">
        <f t="shared" si="1"/>
        <v>237</v>
      </c>
      <c r="AB42" s="9"/>
    </row>
    <row r="43" spans="1:28">
      <c r="A43" s="8" t="s">
        <v>209</v>
      </c>
      <c r="B43" s="17">
        <v>19</v>
      </c>
      <c r="C43" s="17"/>
      <c r="D43" s="17">
        <v>0</v>
      </c>
      <c r="E43" s="17">
        <v>13</v>
      </c>
      <c r="F43" s="17"/>
      <c r="G43" s="17">
        <v>0</v>
      </c>
      <c r="H43" s="17">
        <v>16</v>
      </c>
      <c r="I43" s="17"/>
      <c r="J43" s="17">
        <v>0</v>
      </c>
      <c r="K43" s="17">
        <v>24</v>
      </c>
      <c r="L43" s="17"/>
      <c r="M43" s="17">
        <v>0</v>
      </c>
      <c r="N43" s="17">
        <v>18</v>
      </c>
      <c r="O43" s="17">
        <v>9</v>
      </c>
      <c r="P43" s="17">
        <v>0</v>
      </c>
      <c r="Q43" s="17">
        <v>27</v>
      </c>
      <c r="R43" s="17">
        <v>39</v>
      </c>
      <c r="S43" s="17">
        <v>3</v>
      </c>
      <c r="T43" s="17">
        <v>17</v>
      </c>
      <c r="U43" s="17">
        <v>37</v>
      </c>
      <c r="V43" s="17">
        <v>2</v>
      </c>
      <c r="W43" s="17">
        <v>20</v>
      </c>
      <c r="X43" s="17">
        <v>41</v>
      </c>
      <c r="Y43" s="17">
        <v>2</v>
      </c>
      <c r="Z43" s="7">
        <f t="shared" si="0"/>
        <v>5</v>
      </c>
      <c r="AA43" s="7">
        <f t="shared" si="1"/>
        <v>280</v>
      </c>
      <c r="AB43" s="9"/>
    </row>
    <row r="44" spans="1:28">
      <c r="A44" s="8" t="s">
        <v>210</v>
      </c>
      <c r="B44" s="17">
        <v>11</v>
      </c>
      <c r="C44" s="17">
        <v>1</v>
      </c>
      <c r="D44" s="17">
        <v>0</v>
      </c>
      <c r="E44" s="17">
        <v>19</v>
      </c>
      <c r="F44" s="17">
        <v>2</v>
      </c>
      <c r="G44" s="17">
        <v>0</v>
      </c>
      <c r="H44" s="17">
        <v>16</v>
      </c>
      <c r="I44" s="17"/>
      <c r="J44" s="17">
        <v>0</v>
      </c>
      <c r="K44" s="17">
        <v>13</v>
      </c>
      <c r="L44" s="17"/>
      <c r="M44" s="17">
        <v>0</v>
      </c>
      <c r="N44" s="17">
        <v>20</v>
      </c>
      <c r="O44" s="17">
        <v>12</v>
      </c>
      <c r="P44" s="17">
        <v>0</v>
      </c>
      <c r="Q44" s="17">
        <v>25</v>
      </c>
      <c r="R44" s="17">
        <v>57</v>
      </c>
      <c r="S44" s="17">
        <v>3</v>
      </c>
      <c r="T44" s="17">
        <v>18</v>
      </c>
      <c r="U44" s="17">
        <v>38</v>
      </c>
      <c r="V44" s="17">
        <v>2</v>
      </c>
      <c r="W44" s="17">
        <v>18</v>
      </c>
      <c r="X44" s="17">
        <v>42</v>
      </c>
      <c r="Y44" s="17">
        <v>2</v>
      </c>
      <c r="Z44" s="7">
        <f t="shared" si="0"/>
        <v>5</v>
      </c>
      <c r="AA44" s="7">
        <f t="shared" si="1"/>
        <v>292</v>
      </c>
      <c r="AB44" s="9"/>
    </row>
    <row r="45" spans="1:28">
      <c r="A45" s="8" t="s">
        <v>211</v>
      </c>
      <c r="B45" s="17">
        <v>20</v>
      </c>
      <c r="C45" s="17">
        <v>1</v>
      </c>
      <c r="D45" s="17">
        <v>0</v>
      </c>
      <c r="E45" s="17">
        <v>17</v>
      </c>
      <c r="F45" s="17">
        <v>0</v>
      </c>
      <c r="G45" s="17">
        <v>0</v>
      </c>
      <c r="H45" s="17">
        <v>24</v>
      </c>
      <c r="I45" s="17">
        <v>11</v>
      </c>
      <c r="J45" s="17">
        <v>0</v>
      </c>
      <c r="K45" s="17">
        <v>20</v>
      </c>
      <c r="L45" s="17">
        <v>9</v>
      </c>
      <c r="M45" s="17">
        <v>0</v>
      </c>
      <c r="N45" s="17">
        <v>19</v>
      </c>
      <c r="O45" s="17">
        <v>27</v>
      </c>
      <c r="P45" s="17">
        <v>3</v>
      </c>
      <c r="Q45" s="17">
        <v>26</v>
      </c>
      <c r="R45" s="17">
        <v>53</v>
      </c>
      <c r="S45" s="17">
        <v>3</v>
      </c>
      <c r="T45" s="17">
        <v>19</v>
      </c>
      <c r="U45" s="17">
        <v>39</v>
      </c>
      <c r="V45" s="17">
        <v>2</v>
      </c>
      <c r="W45" s="17">
        <v>19</v>
      </c>
      <c r="X45" s="17">
        <v>43</v>
      </c>
      <c r="Y45" s="17">
        <v>2</v>
      </c>
      <c r="Z45" s="7">
        <f t="shared" si="0"/>
        <v>5</v>
      </c>
      <c r="AA45" s="7">
        <f t="shared" si="1"/>
        <v>347</v>
      </c>
      <c r="AB45" s="9"/>
    </row>
    <row r="46" spans="1:28">
      <c r="A46" s="8" t="s">
        <v>212</v>
      </c>
      <c r="B46" s="17">
        <v>22</v>
      </c>
      <c r="C46" s="17">
        <v>37</v>
      </c>
      <c r="D46" s="17">
        <v>3</v>
      </c>
      <c r="E46" s="17">
        <v>17</v>
      </c>
      <c r="F46" s="17">
        <v>8</v>
      </c>
      <c r="G46" s="17">
        <v>0</v>
      </c>
      <c r="H46" s="17">
        <v>24</v>
      </c>
      <c r="I46" s="17">
        <v>8</v>
      </c>
      <c r="J46" s="17">
        <v>0</v>
      </c>
      <c r="K46" s="17">
        <v>21</v>
      </c>
      <c r="L46" s="17">
        <v>13</v>
      </c>
      <c r="M46" s="17">
        <v>0</v>
      </c>
      <c r="N46" s="17">
        <v>21</v>
      </c>
      <c r="O46" s="17">
        <v>29</v>
      </c>
      <c r="P46" s="17">
        <v>3</v>
      </c>
      <c r="Q46" s="17">
        <v>25</v>
      </c>
      <c r="R46" s="17">
        <v>56</v>
      </c>
      <c r="S46" s="17">
        <v>3</v>
      </c>
      <c r="T46" s="17">
        <v>23</v>
      </c>
      <c r="U46" s="17">
        <v>44</v>
      </c>
      <c r="V46" s="17">
        <v>2</v>
      </c>
      <c r="W46" s="17">
        <v>22</v>
      </c>
      <c r="X46" s="17">
        <v>48</v>
      </c>
      <c r="Y46" s="17">
        <v>2</v>
      </c>
      <c r="Z46" s="7">
        <f t="shared" si="0"/>
        <v>3</v>
      </c>
      <c r="AA46" s="7">
        <f t="shared" si="1"/>
        <v>418</v>
      </c>
      <c r="AB46" s="9"/>
    </row>
    <row r="47" spans="1:28">
      <c r="A47" s="8" t="s">
        <v>213</v>
      </c>
      <c r="B47" s="17">
        <v>21</v>
      </c>
      <c r="C47" s="17">
        <v>1</v>
      </c>
      <c r="D47" s="17">
        <v>0</v>
      </c>
      <c r="E47" s="17">
        <v>15</v>
      </c>
      <c r="F47" s="17">
        <v>4</v>
      </c>
      <c r="G47" s="17">
        <v>0</v>
      </c>
      <c r="H47" s="17">
        <v>15</v>
      </c>
      <c r="I47" s="17">
        <v>6</v>
      </c>
      <c r="J47" s="17">
        <v>0</v>
      </c>
      <c r="K47" s="17">
        <v>15</v>
      </c>
      <c r="L47" s="17">
        <v>0</v>
      </c>
      <c r="M47" s="17">
        <v>0</v>
      </c>
      <c r="N47" s="17">
        <v>21</v>
      </c>
      <c r="O47" s="17">
        <v>15</v>
      </c>
      <c r="P47" s="17">
        <v>0</v>
      </c>
      <c r="Q47" s="17">
        <v>25</v>
      </c>
      <c r="R47" s="17">
        <v>56</v>
      </c>
      <c r="S47" s="17">
        <v>3</v>
      </c>
      <c r="T47" s="17">
        <v>18</v>
      </c>
      <c r="U47" s="17">
        <v>37</v>
      </c>
      <c r="V47" s="17">
        <v>2</v>
      </c>
      <c r="W47" s="17">
        <v>18</v>
      </c>
      <c r="X47" s="17">
        <v>40</v>
      </c>
      <c r="Y47" s="17">
        <v>2</v>
      </c>
      <c r="Z47" s="7">
        <f t="shared" si="0"/>
        <v>6</v>
      </c>
      <c r="AA47" s="7">
        <f t="shared" si="1"/>
        <v>307</v>
      </c>
      <c r="AB47" s="9"/>
    </row>
    <row r="48" spans="1:28">
      <c r="A48" s="8" t="s">
        <v>214</v>
      </c>
      <c r="B48" s="17">
        <v>24</v>
      </c>
      <c r="C48" s="17">
        <v>30</v>
      </c>
      <c r="D48" s="17">
        <v>3</v>
      </c>
      <c r="E48" s="17">
        <v>23</v>
      </c>
      <c r="F48" s="17">
        <v>31</v>
      </c>
      <c r="G48" s="17">
        <v>3</v>
      </c>
      <c r="H48" s="17">
        <v>25</v>
      </c>
      <c r="I48" s="17">
        <v>2</v>
      </c>
      <c r="J48" s="17">
        <v>0</v>
      </c>
      <c r="K48" s="17">
        <v>18</v>
      </c>
      <c r="L48" s="17">
        <v>7</v>
      </c>
      <c r="M48" s="17">
        <v>0</v>
      </c>
      <c r="N48" s="17">
        <v>25</v>
      </c>
      <c r="O48" s="17">
        <v>24</v>
      </c>
      <c r="P48" s="17">
        <v>3</v>
      </c>
      <c r="Q48" s="17">
        <v>26</v>
      </c>
      <c r="R48" s="17">
        <v>61</v>
      </c>
      <c r="S48" s="17">
        <v>3</v>
      </c>
      <c r="T48" s="17">
        <v>21</v>
      </c>
      <c r="U48" s="17">
        <v>44</v>
      </c>
      <c r="V48" s="17">
        <v>2</v>
      </c>
      <c r="W48" s="17">
        <v>22</v>
      </c>
      <c r="X48" s="17">
        <v>49</v>
      </c>
      <c r="Y48" s="17">
        <v>2</v>
      </c>
      <c r="Z48" s="7">
        <f t="shared" si="0"/>
        <v>2</v>
      </c>
      <c r="AA48" s="7">
        <f t="shared" si="1"/>
        <v>432</v>
      </c>
      <c r="AB48" s="9"/>
    </row>
    <row r="49" spans="1:28">
      <c r="A49" s="8" t="s">
        <v>215</v>
      </c>
      <c r="B49" s="17">
        <v>22</v>
      </c>
      <c r="C49" s="17">
        <v>6</v>
      </c>
      <c r="D49" s="17">
        <v>0</v>
      </c>
      <c r="E49" s="17">
        <v>17</v>
      </c>
      <c r="F49" s="17">
        <v>3</v>
      </c>
      <c r="G49" s="17">
        <v>0</v>
      </c>
      <c r="H49" s="17">
        <v>21</v>
      </c>
      <c r="I49" s="17">
        <v>46</v>
      </c>
      <c r="J49" s="17">
        <v>3</v>
      </c>
      <c r="K49" s="17">
        <v>21</v>
      </c>
      <c r="L49" s="17">
        <v>28</v>
      </c>
      <c r="M49" s="17">
        <v>3</v>
      </c>
      <c r="N49" s="17">
        <v>20</v>
      </c>
      <c r="O49" s="17">
        <v>36</v>
      </c>
      <c r="P49" s="17">
        <v>3</v>
      </c>
      <c r="Q49" s="17">
        <v>26</v>
      </c>
      <c r="R49" s="17">
        <v>57</v>
      </c>
      <c r="S49" s="17">
        <v>3</v>
      </c>
      <c r="T49" s="17">
        <v>17</v>
      </c>
      <c r="U49" s="17">
        <v>37</v>
      </c>
      <c r="V49" s="17">
        <v>2</v>
      </c>
      <c r="W49" s="17">
        <v>18</v>
      </c>
      <c r="X49" s="17">
        <v>41</v>
      </c>
      <c r="Y49" s="17">
        <v>2</v>
      </c>
      <c r="Z49" s="7">
        <f t="shared" si="0"/>
        <v>2</v>
      </c>
      <c r="AA49" s="7">
        <f t="shared" si="1"/>
        <v>416</v>
      </c>
      <c r="AB49" s="9"/>
    </row>
    <row r="50" spans="1:28">
      <c r="A50" s="8" t="s">
        <v>216</v>
      </c>
      <c r="B50" s="17">
        <v>19</v>
      </c>
      <c r="C50" s="17"/>
      <c r="D50" s="17">
        <v>0</v>
      </c>
      <c r="E50" s="17">
        <v>17</v>
      </c>
      <c r="F50" s="17">
        <v>2</v>
      </c>
      <c r="G50" s="17">
        <v>0</v>
      </c>
      <c r="H50" s="17">
        <v>18</v>
      </c>
      <c r="I50" s="17"/>
      <c r="J50" s="17">
        <v>0</v>
      </c>
      <c r="K50" s="17">
        <v>20</v>
      </c>
      <c r="L50" s="17">
        <v>2</v>
      </c>
      <c r="M50" s="17">
        <v>0</v>
      </c>
      <c r="N50" s="17">
        <v>18</v>
      </c>
      <c r="O50" s="17">
        <v>25</v>
      </c>
      <c r="P50" s="17">
        <v>3</v>
      </c>
      <c r="Q50" s="17">
        <v>27</v>
      </c>
      <c r="R50" s="17">
        <v>60</v>
      </c>
      <c r="S50" s="17">
        <v>3</v>
      </c>
      <c r="T50" s="17">
        <v>21</v>
      </c>
      <c r="U50" s="17">
        <v>41</v>
      </c>
      <c r="V50" s="17">
        <v>2</v>
      </c>
      <c r="W50" s="17">
        <v>16</v>
      </c>
      <c r="X50" s="17">
        <v>42</v>
      </c>
      <c r="Y50" s="17">
        <v>2</v>
      </c>
      <c r="Z50" s="7">
        <f t="shared" si="0"/>
        <v>4</v>
      </c>
      <c r="AA50" s="7">
        <f t="shared" si="1"/>
        <v>328</v>
      </c>
      <c r="AB50" s="9"/>
    </row>
    <row r="51" spans="1:28">
      <c r="A51" s="8" t="s">
        <v>217</v>
      </c>
      <c r="B51" s="17">
        <v>20</v>
      </c>
      <c r="C51" s="17">
        <v>5</v>
      </c>
      <c r="D51" s="17">
        <v>0</v>
      </c>
      <c r="E51" s="17">
        <v>19</v>
      </c>
      <c r="F51" s="17">
        <v>24</v>
      </c>
      <c r="G51" s="17">
        <v>3</v>
      </c>
      <c r="H51" s="17">
        <v>23</v>
      </c>
      <c r="I51" s="17">
        <v>6</v>
      </c>
      <c r="J51" s="17">
        <v>0</v>
      </c>
      <c r="K51" s="17">
        <v>24</v>
      </c>
      <c r="L51" s="17">
        <v>1</v>
      </c>
      <c r="M51" s="17">
        <v>0</v>
      </c>
      <c r="N51" s="17">
        <v>21</v>
      </c>
      <c r="O51" s="17">
        <v>25</v>
      </c>
      <c r="P51" s="17">
        <v>3</v>
      </c>
      <c r="Q51" s="17">
        <v>25</v>
      </c>
      <c r="R51" s="17">
        <v>58</v>
      </c>
      <c r="S51" s="17">
        <v>3</v>
      </c>
      <c r="T51" s="17">
        <v>18</v>
      </c>
      <c r="U51" s="17">
        <v>36</v>
      </c>
      <c r="V51" s="17">
        <v>2</v>
      </c>
      <c r="W51" s="17">
        <v>17</v>
      </c>
      <c r="X51" s="17">
        <v>46</v>
      </c>
      <c r="Y51" s="17">
        <v>2</v>
      </c>
      <c r="Z51" s="7">
        <f t="shared" si="0"/>
        <v>3</v>
      </c>
      <c r="AA51" s="7">
        <f t="shared" si="1"/>
        <v>368</v>
      </c>
      <c r="AB51" s="9"/>
    </row>
    <row r="52" spans="1:28">
      <c r="A52" s="8" t="s">
        <v>218</v>
      </c>
      <c r="B52" s="17">
        <v>23</v>
      </c>
      <c r="C52" s="17">
        <v>15</v>
      </c>
      <c r="D52" s="17">
        <v>0</v>
      </c>
      <c r="E52" s="17">
        <v>20</v>
      </c>
      <c r="F52" s="17">
        <v>8</v>
      </c>
      <c r="G52" s="17">
        <v>0</v>
      </c>
      <c r="H52" s="17">
        <v>21</v>
      </c>
      <c r="I52" s="17"/>
      <c r="J52" s="17">
        <v>0</v>
      </c>
      <c r="K52" s="17">
        <v>23</v>
      </c>
      <c r="L52" s="17">
        <v>7</v>
      </c>
      <c r="M52" s="17">
        <v>0</v>
      </c>
      <c r="N52" s="17">
        <v>13</v>
      </c>
      <c r="O52" s="17">
        <v>12</v>
      </c>
      <c r="P52" s="17">
        <v>0</v>
      </c>
      <c r="Q52" s="17">
        <v>24</v>
      </c>
      <c r="R52" s="17">
        <v>58</v>
      </c>
      <c r="S52" s="17">
        <v>3</v>
      </c>
      <c r="T52" s="17">
        <v>20</v>
      </c>
      <c r="U52" s="17">
        <v>42</v>
      </c>
      <c r="V52" s="17">
        <v>2</v>
      </c>
      <c r="W52" s="17">
        <v>19</v>
      </c>
      <c r="X52" s="17">
        <v>45</v>
      </c>
      <c r="Y52" s="17">
        <v>2</v>
      </c>
      <c r="Z52" s="7">
        <f t="shared" si="0"/>
        <v>5</v>
      </c>
      <c r="AA52" s="7">
        <f t="shared" si="1"/>
        <v>350</v>
      </c>
      <c r="AB52" s="9"/>
    </row>
    <row r="53" spans="1:28">
      <c r="A53" s="8" t="s">
        <v>219</v>
      </c>
      <c r="B53" s="17">
        <v>21</v>
      </c>
      <c r="C53" s="17">
        <v>0</v>
      </c>
      <c r="D53" s="17">
        <v>0</v>
      </c>
      <c r="E53" s="17">
        <v>16</v>
      </c>
      <c r="F53" s="17">
        <v>0</v>
      </c>
      <c r="G53" s="17">
        <v>0</v>
      </c>
      <c r="H53" s="17">
        <v>16</v>
      </c>
      <c r="I53" s="17">
        <v>6</v>
      </c>
      <c r="J53" s="17">
        <v>0</v>
      </c>
      <c r="K53" s="17">
        <v>21</v>
      </c>
      <c r="L53" s="17">
        <v>12</v>
      </c>
      <c r="M53" s="17">
        <v>0</v>
      </c>
      <c r="N53" s="17">
        <v>18</v>
      </c>
      <c r="O53" s="17">
        <v>27</v>
      </c>
      <c r="P53" s="17">
        <v>3</v>
      </c>
      <c r="Q53" s="17">
        <v>26</v>
      </c>
      <c r="R53" s="17">
        <v>59</v>
      </c>
      <c r="S53" s="17">
        <v>3</v>
      </c>
      <c r="T53" s="17">
        <v>18</v>
      </c>
      <c r="U53" s="17">
        <v>39</v>
      </c>
      <c r="V53" s="17">
        <v>2</v>
      </c>
      <c r="W53" s="17">
        <v>18</v>
      </c>
      <c r="X53" s="17">
        <v>40</v>
      </c>
      <c r="Y53" s="17">
        <v>2</v>
      </c>
      <c r="Z53" s="7">
        <f t="shared" si="0"/>
        <v>6</v>
      </c>
      <c r="AA53" s="7">
        <f t="shared" si="1"/>
        <v>337</v>
      </c>
      <c r="AB53" s="9"/>
    </row>
    <row r="54" spans="1:28">
      <c r="A54" s="8" t="s">
        <v>220</v>
      </c>
      <c r="B54" s="17">
        <v>23</v>
      </c>
      <c r="C54" s="17">
        <v>5</v>
      </c>
      <c r="D54" s="17">
        <v>0</v>
      </c>
      <c r="E54" s="17">
        <v>20</v>
      </c>
      <c r="F54" s="17">
        <v>9</v>
      </c>
      <c r="G54" s="17">
        <v>0</v>
      </c>
      <c r="H54" s="17">
        <v>22</v>
      </c>
      <c r="I54" s="17">
        <v>24</v>
      </c>
      <c r="J54" s="17">
        <v>3</v>
      </c>
      <c r="K54" s="17">
        <v>25</v>
      </c>
      <c r="L54" s="17">
        <v>2</v>
      </c>
      <c r="M54" s="17">
        <v>0</v>
      </c>
      <c r="N54" s="17">
        <v>24</v>
      </c>
      <c r="O54" s="17">
        <v>25</v>
      </c>
      <c r="P54" s="17">
        <v>3</v>
      </c>
      <c r="Q54" s="17">
        <v>25</v>
      </c>
      <c r="R54" s="17">
        <v>58</v>
      </c>
      <c r="S54" s="17">
        <v>3</v>
      </c>
      <c r="T54" s="17">
        <v>23</v>
      </c>
      <c r="U54" s="17">
        <v>44</v>
      </c>
      <c r="V54" s="17">
        <v>2</v>
      </c>
      <c r="W54" s="17">
        <v>20</v>
      </c>
      <c r="X54" s="17">
        <v>38</v>
      </c>
      <c r="Y54" s="17">
        <v>2</v>
      </c>
      <c r="Z54" s="7">
        <f t="shared" si="0"/>
        <v>3</v>
      </c>
      <c r="AA54" s="7">
        <f t="shared" si="1"/>
        <v>387</v>
      </c>
      <c r="AB54" s="9"/>
    </row>
    <row r="55" spans="1:28">
      <c r="A55" s="8" t="s">
        <v>221</v>
      </c>
      <c r="B55" s="17">
        <v>21</v>
      </c>
      <c r="C55" s="17">
        <v>6</v>
      </c>
      <c r="D55" s="17">
        <v>0</v>
      </c>
      <c r="E55" s="17">
        <v>21</v>
      </c>
      <c r="F55" s="17">
        <v>24</v>
      </c>
      <c r="G55" s="17">
        <v>3</v>
      </c>
      <c r="H55" s="17">
        <v>25</v>
      </c>
      <c r="I55" s="17">
        <v>16</v>
      </c>
      <c r="J55" s="17">
        <v>0</v>
      </c>
      <c r="K55" s="17">
        <v>24</v>
      </c>
      <c r="L55" s="17">
        <v>12</v>
      </c>
      <c r="M55" s="17">
        <v>0</v>
      </c>
      <c r="N55" s="17">
        <v>22</v>
      </c>
      <c r="O55" s="17">
        <v>28</v>
      </c>
      <c r="P55" s="17">
        <v>3</v>
      </c>
      <c r="Q55" s="17">
        <v>27</v>
      </c>
      <c r="R55" s="17">
        <v>56</v>
      </c>
      <c r="S55" s="17">
        <v>3</v>
      </c>
      <c r="T55" s="17">
        <v>17</v>
      </c>
      <c r="U55" s="17">
        <v>37</v>
      </c>
      <c r="V55" s="17">
        <v>2</v>
      </c>
      <c r="W55" s="17">
        <v>16</v>
      </c>
      <c r="X55" s="17">
        <v>42</v>
      </c>
      <c r="Y55" s="17">
        <v>2</v>
      </c>
      <c r="Z55" s="7">
        <f t="shared" si="0"/>
        <v>3</v>
      </c>
      <c r="AA55" s="7">
        <f t="shared" si="1"/>
        <v>394</v>
      </c>
      <c r="AB55" s="9"/>
    </row>
    <row r="56" spans="1:28">
      <c r="A56" s="8" t="s">
        <v>222</v>
      </c>
      <c r="B56" s="17">
        <v>22</v>
      </c>
      <c r="C56" s="17">
        <v>1</v>
      </c>
      <c r="D56" s="17">
        <v>0</v>
      </c>
      <c r="E56" s="17">
        <v>16</v>
      </c>
      <c r="F56" s="17"/>
      <c r="G56" s="17">
        <v>0</v>
      </c>
      <c r="H56" s="17">
        <v>23</v>
      </c>
      <c r="I56" s="17"/>
      <c r="J56" s="17">
        <v>0</v>
      </c>
      <c r="K56" s="17">
        <v>16</v>
      </c>
      <c r="L56" s="17"/>
      <c r="M56" s="17">
        <v>0</v>
      </c>
      <c r="N56" s="17">
        <v>21</v>
      </c>
      <c r="O56" s="17">
        <v>8</v>
      </c>
      <c r="P56" s="17">
        <v>0</v>
      </c>
      <c r="Q56" s="17">
        <v>26</v>
      </c>
      <c r="R56" s="17">
        <v>54</v>
      </c>
      <c r="S56" s="17">
        <v>3</v>
      </c>
      <c r="T56" s="17">
        <v>22</v>
      </c>
      <c r="U56" s="17">
        <v>38</v>
      </c>
      <c r="V56" s="17">
        <v>2</v>
      </c>
      <c r="W56" s="17">
        <v>19</v>
      </c>
      <c r="X56" s="17">
        <v>40</v>
      </c>
      <c r="Y56" s="17">
        <v>2</v>
      </c>
      <c r="Z56" s="7">
        <f t="shared" si="0"/>
        <v>5</v>
      </c>
      <c r="AA56" s="7">
        <f t="shared" si="1"/>
        <v>306</v>
      </c>
      <c r="AB56" s="9"/>
    </row>
    <row r="57" spans="1:28">
      <c r="A57" s="8" t="s">
        <v>223</v>
      </c>
      <c r="B57" s="17">
        <v>18</v>
      </c>
      <c r="C57" s="17">
        <v>0</v>
      </c>
      <c r="D57" s="17">
        <v>0</v>
      </c>
      <c r="E57" s="17">
        <v>18</v>
      </c>
      <c r="F57" s="17">
        <v>0</v>
      </c>
      <c r="G57" s="17">
        <v>0</v>
      </c>
      <c r="H57" s="17">
        <v>20</v>
      </c>
      <c r="I57" s="17">
        <v>6</v>
      </c>
      <c r="J57" s="17">
        <v>0</v>
      </c>
      <c r="K57" s="17">
        <v>19</v>
      </c>
      <c r="L57" s="17">
        <v>24</v>
      </c>
      <c r="M57" s="17">
        <v>3</v>
      </c>
      <c r="N57" s="17">
        <v>25</v>
      </c>
      <c r="O57" s="17">
        <v>31</v>
      </c>
      <c r="P57" s="17">
        <v>3</v>
      </c>
      <c r="Q57" s="17">
        <v>26</v>
      </c>
      <c r="R57" s="17">
        <v>59</v>
      </c>
      <c r="S57" s="17">
        <v>3</v>
      </c>
      <c r="T57" s="17">
        <v>18</v>
      </c>
      <c r="U57" s="17">
        <v>38</v>
      </c>
      <c r="V57" s="17">
        <v>2</v>
      </c>
      <c r="W57" s="17">
        <v>18</v>
      </c>
      <c r="X57" s="17">
        <v>46</v>
      </c>
      <c r="Y57" s="17">
        <v>2</v>
      </c>
      <c r="Z57" s="7">
        <f t="shared" si="0"/>
        <v>5</v>
      </c>
      <c r="AA57" s="7">
        <f t="shared" si="1"/>
        <v>366</v>
      </c>
      <c r="AB57" s="9"/>
    </row>
    <row r="58" spans="1:28">
      <c r="A58" s="8" t="s">
        <v>224</v>
      </c>
      <c r="B58" s="17">
        <v>17</v>
      </c>
      <c r="C58" s="17">
        <v>14</v>
      </c>
      <c r="D58" s="17">
        <v>0</v>
      </c>
      <c r="E58" s="17">
        <v>13</v>
      </c>
      <c r="F58" s="17">
        <v>7</v>
      </c>
      <c r="G58" s="17">
        <v>0</v>
      </c>
      <c r="H58" s="17">
        <v>18</v>
      </c>
      <c r="I58" s="17">
        <v>5</v>
      </c>
      <c r="J58" s="17">
        <v>0</v>
      </c>
      <c r="K58" s="17">
        <v>19</v>
      </c>
      <c r="L58" s="17">
        <v>9</v>
      </c>
      <c r="M58" s="17">
        <v>0</v>
      </c>
      <c r="N58" s="17">
        <v>19</v>
      </c>
      <c r="O58" s="17">
        <v>25</v>
      </c>
      <c r="P58" s="17">
        <v>3</v>
      </c>
      <c r="Q58" s="17">
        <v>25</v>
      </c>
      <c r="R58" s="17">
        <v>61</v>
      </c>
      <c r="S58" s="17">
        <v>3</v>
      </c>
      <c r="T58" s="17">
        <v>19</v>
      </c>
      <c r="U58" s="17">
        <v>39</v>
      </c>
      <c r="V58" s="17">
        <v>2</v>
      </c>
      <c r="W58" s="17">
        <v>19</v>
      </c>
      <c r="X58" s="17">
        <v>44</v>
      </c>
      <c r="Y58" s="17">
        <v>2</v>
      </c>
      <c r="Z58" s="7">
        <f t="shared" si="0"/>
        <v>4</v>
      </c>
      <c r="AA58" s="7">
        <f t="shared" si="1"/>
        <v>353</v>
      </c>
      <c r="AB58" s="9"/>
    </row>
    <row r="59" spans="1:28">
      <c r="A59" s="8" t="s">
        <v>225</v>
      </c>
      <c r="B59" s="17">
        <v>20</v>
      </c>
      <c r="C59" s="17">
        <v>26</v>
      </c>
      <c r="D59" s="17">
        <v>3</v>
      </c>
      <c r="E59" s="17">
        <v>20</v>
      </c>
      <c r="F59" s="17">
        <v>24</v>
      </c>
      <c r="G59" s="17">
        <v>3</v>
      </c>
      <c r="H59" s="17">
        <v>17</v>
      </c>
      <c r="I59" s="17">
        <v>8</v>
      </c>
      <c r="J59" s="17">
        <v>0</v>
      </c>
      <c r="K59" s="17">
        <v>20</v>
      </c>
      <c r="L59" s="17">
        <v>5</v>
      </c>
      <c r="M59" s="17">
        <v>0</v>
      </c>
      <c r="N59" s="17">
        <v>22</v>
      </c>
      <c r="O59" s="17">
        <v>31</v>
      </c>
      <c r="P59" s="17">
        <v>3</v>
      </c>
      <c r="Q59" s="17">
        <v>26</v>
      </c>
      <c r="R59" s="17">
        <v>56</v>
      </c>
      <c r="S59" s="17">
        <v>3</v>
      </c>
      <c r="T59" s="17">
        <v>18</v>
      </c>
      <c r="U59" s="17">
        <v>38</v>
      </c>
      <c r="V59" s="17">
        <v>2</v>
      </c>
      <c r="W59" s="17">
        <v>20</v>
      </c>
      <c r="X59" s="17">
        <v>41</v>
      </c>
      <c r="Y59" s="17">
        <v>2</v>
      </c>
      <c r="Z59" s="7">
        <f t="shared" si="0"/>
        <v>2</v>
      </c>
      <c r="AA59" s="7">
        <f t="shared" si="1"/>
        <v>392</v>
      </c>
      <c r="AB59" s="9"/>
    </row>
    <row r="60" spans="1:28">
      <c r="A60" s="8" t="s">
        <v>226</v>
      </c>
      <c r="B60" s="17">
        <v>24</v>
      </c>
      <c r="C60" s="17">
        <v>12</v>
      </c>
      <c r="D60" s="17">
        <v>0</v>
      </c>
      <c r="E60" s="17">
        <v>21</v>
      </c>
      <c r="F60" s="17">
        <v>10</v>
      </c>
      <c r="G60" s="17">
        <v>0</v>
      </c>
      <c r="H60" s="17">
        <v>25</v>
      </c>
      <c r="I60" s="17">
        <v>7</v>
      </c>
      <c r="J60" s="17">
        <v>0</v>
      </c>
      <c r="K60" s="17">
        <v>20</v>
      </c>
      <c r="L60" s="17">
        <v>6</v>
      </c>
      <c r="M60" s="17">
        <v>0</v>
      </c>
      <c r="N60" s="17">
        <v>22</v>
      </c>
      <c r="O60" s="17">
        <v>16</v>
      </c>
      <c r="P60" s="17">
        <v>0</v>
      </c>
      <c r="Q60" s="17">
        <v>27</v>
      </c>
      <c r="R60" s="17">
        <v>60</v>
      </c>
      <c r="S60" s="17">
        <v>3</v>
      </c>
      <c r="T60" s="17">
        <v>19</v>
      </c>
      <c r="U60" s="17">
        <v>39</v>
      </c>
      <c r="V60" s="17">
        <v>2</v>
      </c>
      <c r="W60" s="17">
        <v>17</v>
      </c>
      <c r="X60" s="17">
        <v>45</v>
      </c>
      <c r="Y60" s="17">
        <v>2</v>
      </c>
      <c r="Z60" s="7">
        <f t="shared" si="0"/>
        <v>5</v>
      </c>
      <c r="AA60" s="7">
        <f t="shared" si="1"/>
        <v>370</v>
      </c>
      <c r="AB60" s="9"/>
    </row>
    <row r="61" spans="1:28">
      <c r="A61" s="8" t="s">
        <v>227</v>
      </c>
      <c r="B61" s="17">
        <v>20</v>
      </c>
      <c r="C61" s="17">
        <v>7</v>
      </c>
      <c r="D61" s="17">
        <v>0</v>
      </c>
      <c r="E61" s="17">
        <v>18</v>
      </c>
      <c r="F61" s="17">
        <v>2</v>
      </c>
      <c r="G61" s="17">
        <v>0</v>
      </c>
      <c r="H61" s="17">
        <v>20</v>
      </c>
      <c r="I61" s="17">
        <v>4</v>
      </c>
      <c r="J61" s="17">
        <v>0</v>
      </c>
      <c r="K61" s="17">
        <v>21</v>
      </c>
      <c r="L61" s="17">
        <v>12</v>
      </c>
      <c r="M61" s="17">
        <v>0</v>
      </c>
      <c r="N61" s="17">
        <v>20</v>
      </c>
      <c r="O61" s="17">
        <v>34</v>
      </c>
      <c r="P61" s="17">
        <v>3</v>
      </c>
      <c r="Q61" s="17">
        <v>26</v>
      </c>
      <c r="R61" s="17">
        <v>59</v>
      </c>
      <c r="S61" s="17">
        <v>3</v>
      </c>
      <c r="T61" s="17">
        <v>19</v>
      </c>
      <c r="U61" s="17">
        <v>40</v>
      </c>
      <c r="V61" s="17">
        <v>2</v>
      </c>
      <c r="W61" s="17">
        <v>21</v>
      </c>
      <c r="X61" s="17">
        <v>43</v>
      </c>
      <c r="Y61" s="17">
        <v>2</v>
      </c>
      <c r="Z61" s="7">
        <f t="shared" si="0"/>
        <v>4</v>
      </c>
      <c r="AA61" s="7">
        <f t="shared" si="1"/>
        <v>366</v>
      </c>
      <c r="AB61" s="9"/>
    </row>
    <row r="62" spans="1:28">
      <c r="A62" s="8" t="s">
        <v>228</v>
      </c>
      <c r="B62" s="17">
        <v>17</v>
      </c>
      <c r="C62" s="17">
        <v>14</v>
      </c>
      <c r="D62" s="17">
        <v>0</v>
      </c>
      <c r="E62" s="17">
        <v>12</v>
      </c>
      <c r="F62" s="17">
        <v>9</v>
      </c>
      <c r="G62" s="17">
        <v>0</v>
      </c>
      <c r="H62" s="17">
        <v>17</v>
      </c>
      <c r="I62" s="17">
        <v>6</v>
      </c>
      <c r="J62" s="17">
        <v>0</v>
      </c>
      <c r="K62" s="17">
        <v>19</v>
      </c>
      <c r="L62" s="17">
        <v>0</v>
      </c>
      <c r="M62" s="17">
        <v>0</v>
      </c>
      <c r="N62" s="17">
        <v>20</v>
      </c>
      <c r="O62" s="17">
        <v>6</v>
      </c>
      <c r="P62" s="17">
        <v>0</v>
      </c>
      <c r="Q62" s="17">
        <v>27</v>
      </c>
      <c r="R62" s="17">
        <v>52</v>
      </c>
      <c r="S62" s="17">
        <v>3</v>
      </c>
      <c r="T62" s="17">
        <v>18</v>
      </c>
      <c r="U62" s="17">
        <v>37</v>
      </c>
      <c r="V62" s="17">
        <v>2</v>
      </c>
      <c r="W62" s="17">
        <v>22</v>
      </c>
      <c r="X62" s="17">
        <v>41</v>
      </c>
      <c r="Y62" s="17">
        <v>2</v>
      </c>
      <c r="Z62" s="7">
        <f t="shared" si="0"/>
        <v>6</v>
      </c>
      <c r="AA62" s="7">
        <f t="shared" si="1"/>
        <v>317</v>
      </c>
      <c r="AB62" s="9"/>
    </row>
    <row r="63" spans="1:28">
      <c r="A63" s="8" t="s">
        <v>229</v>
      </c>
      <c r="B63" s="17">
        <v>18</v>
      </c>
      <c r="C63" s="17">
        <v>8</v>
      </c>
      <c r="D63" s="17">
        <v>0</v>
      </c>
      <c r="E63" s="17">
        <v>16</v>
      </c>
      <c r="F63" s="17">
        <v>7</v>
      </c>
      <c r="G63" s="17">
        <v>0</v>
      </c>
      <c r="H63" s="17">
        <v>18</v>
      </c>
      <c r="I63" s="17">
        <v>0</v>
      </c>
      <c r="J63" s="17">
        <v>0</v>
      </c>
      <c r="K63" s="17">
        <v>17</v>
      </c>
      <c r="L63" s="17">
        <v>6</v>
      </c>
      <c r="M63" s="17">
        <v>0</v>
      </c>
      <c r="N63" s="17">
        <v>21</v>
      </c>
      <c r="O63" s="17">
        <v>30</v>
      </c>
      <c r="P63" s="17">
        <v>3</v>
      </c>
      <c r="Q63" s="17">
        <v>25</v>
      </c>
      <c r="R63" s="17">
        <v>59</v>
      </c>
      <c r="S63" s="17">
        <v>3</v>
      </c>
      <c r="T63" s="17">
        <v>18</v>
      </c>
      <c r="U63" s="17">
        <v>39</v>
      </c>
      <c r="V63" s="17">
        <v>2</v>
      </c>
      <c r="W63" s="17">
        <v>20</v>
      </c>
      <c r="X63" s="17">
        <v>41</v>
      </c>
      <c r="Y63" s="17">
        <v>2</v>
      </c>
      <c r="Z63" s="7">
        <f t="shared" si="0"/>
        <v>5</v>
      </c>
      <c r="AA63" s="7">
        <f t="shared" si="1"/>
        <v>343</v>
      </c>
      <c r="AB63" s="9"/>
    </row>
    <row r="64" spans="1:28">
      <c r="A64" s="8" t="s">
        <v>230</v>
      </c>
      <c r="B64" s="17">
        <v>13</v>
      </c>
      <c r="C64" s="17">
        <v>6</v>
      </c>
      <c r="D64" s="17">
        <v>0</v>
      </c>
      <c r="E64" s="17">
        <v>14</v>
      </c>
      <c r="F64" s="17">
        <v>3</v>
      </c>
      <c r="G64" s="17">
        <v>0</v>
      </c>
      <c r="H64" s="17">
        <v>16</v>
      </c>
      <c r="I64" s="17">
        <v>3</v>
      </c>
      <c r="J64" s="17">
        <v>0</v>
      </c>
      <c r="K64" s="17">
        <v>16</v>
      </c>
      <c r="L64" s="17">
        <v>0</v>
      </c>
      <c r="M64" s="17">
        <v>0</v>
      </c>
      <c r="N64" s="17">
        <v>22</v>
      </c>
      <c r="O64" s="17">
        <v>12</v>
      </c>
      <c r="P64" s="17">
        <v>0</v>
      </c>
      <c r="Q64" s="17">
        <v>24</v>
      </c>
      <c r="R64" s="17">
        <v>50</v>
      </c>
      <c r="S64" s="17">
        <v>3</v>
      </c>
      <c r="T64" s="17">
        <v>17</v>
      </c>
      <c r="U64" s="17">
        <v>38</v>
      </c>
      <c r="V64" s="17">
        <v>2</v>
      </c>
      <c r="W64" s="17">
        <v>19</v>
      </c>
      <c r="X64" s="17">
        <v>44</v>
      </c>
      <c r="Y64" s="17">
        <v>2</v>
      </c>
      <c r="Z64" s="7">
        <f t="shared" si="0"/>
        <v>6</v>
      </c>
      <c r="AA64" s="7">
        <f t="shared" si="1"/>
        <v>297</v>
      </c>
      <c r="AB64" s="9"/>
    </row>
    <row r="65" spans="1:29">
      <c r="A65" s="8" t="s">
        <v>231</v>
      </c>
      <c r="B65" s="17">
        <v>24</v>
      </c>
      <c r="C65" s="17">
        <v>29</v>
      </c>
      <c r="D65" s="17">
        <v>3</v>
      </c>
      <c r="E65" s="17">
        <v>18</v>
      </c>
      <c r="F65" s="17">
        <v>8</v>
      </c>
      <c r="G65" s="17">
        <v>0</v>
      </c>
      <c r="H65" s="17">
        <v>21</v>
      </c>
      <c r="I65" s="17">
        <v>50</v>
      </c>
      <c r="J65" s="17">
        <v>3</v>
      </c>
      <c r="K65" s="17">
        <v>22</v>
      </c>
      <c r="L65" s="17">
        <v>28</v>
      </c>
      <c r="M65" s="17">
        <v>3</v>
      </c>
      <c r="N65" s="17">
        <v>24</v>
      </c>
      <c r="O65" s="17">
        <v>24</v>
      </c>
      <c r="P65" s="17">
        <v>3</v>
      </c>
      <c r="Q65" s="17">
        <v>25</v>
      </c>
      <c r="R65" s="17">
        <v>60</v>
      </c>
      <c r="S65" s="17">
        <v>3</v>
      </c>
      <c r="T65" s="17">
        <v>18</v>
      </c>
      <c r="U65" s="17">
        <v>37</v>
      </c>
      <c r="V65" s="17">
        <v>2</v>
      </c>
      <c r="W65" s="17">
        <v>19</v>
      </c>
      <c r="X65" s="17">
        <v>46</v>
      </c>
      <c r="Y65" s="17">
        <v>2</v>
      </c>
      <c r="Z65" s="7">
        <f t="shared" si="0"/>
        <v>1</v>
      </c>
      <c r="AA65" s="7">
        <f t="shared" si="1"/>
        <v>453</v>
      </c>
      <c r="AB65" s="9"/>
    </row>
    <row r="66" spans="1:29">
      <c r="A66" s="8" t="s">
        <v>232</v>
      </c>
      <c r="B66" s="17">
        <v>18</v>
      </c>
      <c r="C66" s="17">
        <v>1</v>
      </c>
      <c r="D66" s="17">
        <v>0</v>
      </c>
      <c r="E66" s="17">
        <v>14</v>
      </c>
      <c r="F66" s="17"/>
      <c r="G66" s="17">
        <v>0</v>
      </c>
      <c r="H66" s="17">
        <v>18</v>
      </c>
      <c r="I66" s="17"/>
      <c r="J66" s="17">
        <v>0</v>
      </c>
      <c r="K66" s="17">
        <v>21</v>
      </c>
      <c r="L66" s="17">
        <v>9</v>
      </c>
      <c r="M66" s="17">
        <v>0</v>
      </c>
      <c r="N66" s="17">
        <v>14</v>
      </c>
      <c r="O66" s="17">
        <v>4</v>
      </c>
      <c r="P66" s="17">
        <v>0</v>
      </c>
      <c r="Q66" s="17">
        <v>26</v>
      </c>
      <c r="R66" s="17">
        <v>56</v>
      </c>
      <c r="S66" s="17">
        <v>3</v>
      </c>
      <c r="T66" s="17">
        <v>18</v>
      </c>
      <c r="U66" s="17">
        <v>38</v>
      </c>
      <c r="V66" s="17">
        <v>2</v>
      </c>
      <c r="W66" s="17">
        <v>21</v>
      </c>
      <c r="X66" s="17">
        <v>47</v>
      </c>
      <c r="Y66" s="17">
        <v>2</v>
      </c>
      <c r="Z66" s="7">
        <f t="shared" si="0"/>
        <v>5</v>
      </c>
      <c r="AA66" s="7">
        <f t="shared" si="1"/>
        <v>305</v>
      </c>
      <c r="AB66" s="9"/>
    </row>
    <row r="67" spans="1:29">
      <c r="A67" s="8" t="s">
        <v>233</v>
      </c>
      <c r="B67" s="17">
        <v>19</v>
      </c>
      <c r="C67" s="17">
        <v>11</v>
      </c>
      <c r="D67" s="17">
        <v>0</v>
      </c>
      <c r="E67" s="17">
        <v>19</v>
      </c>
      <c r="F67" s="17">
        <v>3</v>
      </c>
      <c r="G67" s="17">
        <v>0</v>
      </c>
      <c r="H67" s="17">
        <v>22</v>
      </c>
      <c r="I67" s="17">
        <v>15</v>
      </c>
      <c r="J67" s="17">
        <v>0</v>
      </c>
      <c r="K67" s="17">
        <v>20</v>
      </c>
      <c r="L67" s="17">
        <v>19</v>
      </c>
      <c r="M67" s="17">
        <v>0</v>
      </c>
      <c r="N67" s="17">
        <v>22</v>
      </c>
      <c r="O67" s="17">
        <v>20</v>
      </c>
      <c r="P67" s="17">
        <v>0</v>
      </c>
      <c r="Q67" s="17">
        <v>26</v>
      </c>
      <c r="R67" s="17">
        <v>61</v>
      </c>
      <c r="S67" s="17">
        <v>3</v>
      </c>
      <c r="T67" s="17">
        <v>21</v>
      </c>
      <c r="U67" s="17">
        <v>40</v>
      </c>
      <c r="V67" s="17">
        <v>2</v>
      </c>
      <c r="W67" s="17">
        <v>16</v>
      </c>
      <c r="X67" s="17">
        <v>43</v>
      </c>
      <c r="Y67" s="17">
        <v>2</v>
      </c>
      <c r="Z67" s="7">
        <f t="shared" si="0"/>
        <v>5</v>
      </c>
      <c r="AA67" s="7">
        <f t="shared" si="1"/>
        <v>377</v>
      </c>
      <c r="AB67" s="9"/>
    </row>
    <row r="68" spans="1:29">
      <c r="A68" s="8" t="s">
        <v>234</v>
      </c>
      <c r="B68" s="17">
        <v>27</v>
      </c>
      <c r="C68" s="17">
        <v>8</v>
      </c>
      <c r="D68" s="17">
        <v>0</v>
      </c>
      <c r="E68" s="17">
        <v>16</v>
      </c>
      <c r="F68" s="17">
        <v>5</v>
      </c>
      <c r="G68" s="17">
        <v>0</v>
      </c>
      <c r="H68" s="17">
        <v>18</v>
      </c>
      <c r="I68" s="17"/>
      <c r="J68" s="17">
        <v>0</v>
      </c>
      <c r="K68" s="17">
        <v>20</v>
      </c>
      <c r="L68" s="17"/>
      <c r="M68" s="17">
        <v>0</v>
      </c>
      <c r="N68" s="17">
        <v>19</v>
      </c>
      <c r="O68" s="17">
        <v>5</v>
      </c>
      <c r="P68" s="17">
        <v>0</v>
      </c>
      <c r="Q68" s="17">
        <v>25</v>
      </c>
      <c r="R68" s="17">
        <v>59</v>
      </c>
      <c r="S68" s="17">
        <v>3</v>
      </c>
      <c r="T68" s="17">
        <v>19</v>
      </c>
      <c r="U68" s="17">
        <v>39</v>
      </c>
      <c r="V68" s="17">
        <v>2</v>
      </c>
      <c r="W68" s="17">
        <v>18</v>
      </c>
      <c r="X68" s="17">
        <v>43</v>
      </c>
      <c r="Y68" s="17">
        <v>2</v>
      </c>
      <c r="Z68" s="7">
        <f t="shared" si="0"/>
        <v>5</v>
      </c>
      <c r="AA68" s="7">
        <f t="shared" si="1"/>
        <v>321</v>
      </c>
      <c r="AB68" s="9"/>
    </row>
    <row r="69" spans="1:29">
      <c r="A69" s="8" t="s">
        <v>235</v>
      </c>
      <c r="B69" s="17">
        <v>19</v>
      </c>
      <c r="C69" s="17"/>
      <c r="D69" s="17">
        <v>0</v>
      </c>
      <c r="E69" s="17">
        <v>11</v>
      </c>
      <c r="F69" s="17">
        <v>8</v>
      </c>
      <c r="G69" s="17">
        <v>0</v>
      </c>
      <c r="H69" s="17">
        <v>19</v>
      </c>
      <c r="I69" s="17">
        <v>7</v>
      </c>
      <c r="J69" s="17">
        <v>0</v>
      </c>
      <c r="K69" s="17">
        <v>20</v>
      </c>
      <c r="L69" s="17">
        <v>7</v>
      </c>
      <c r="M69" s="17">
        <v>0</v>
      </c>
      <c r="N69" s="17">
        <v>15</v>
      </c>
      <c r="O69" s="17">
        <v>8</v>
      </c>
      <c r="P69" s="17">
        <v>0</v>
      </c>
      <c r="Q69" s="17">
        <v>24</v>
      </c>
      <c r="R69" s="17">
        <v>48</v>
      </c>
      <c r="S69" s="17">
        <v>3</v>
      </c>
      <c r="T69" s="17">
        <v>18</v>
      </c>
      <c r="U69" s="17">
        <v>37</v>
      </c>
      <c r="V69" s="17">
        <v>2</v>
      </c>
      <c r="W69" s="17">
        <v>17</v>
      </c>
      <c r="X69" s="17">
        <v>40</v>
      </c>
      <c r="Y69" s="17">
        <v>2</v>
      </c>
      <c r="Z69" s="7">
        <f t="shared" si="0"/>
        <v>5</v>
      </c>
      <c r="AA69" s="7">
        <f t="shared" si="1"/>
        <v>298</v>
      </c>
      <c r="AB69" s="9"/>
    </row>
    <row r="70" spans="1:29">
      <c r="A70" s="8" t="s">
        <v>236</v>
      </c>
      <c r="B70" s="17">
        <v>19</v>
      </c>
      <c r="C70" s="17"/>
      <c r="D70" s="17">
        <v>0</v>
      </c>
      <c r="E70" s="17">
        <v>16</v>
      </c>
      <c r="F70" s="17">
        <v>8</v>
      </c>
      <c r="G70" s="17">
        <v>0</v>
      </c>
      <c r="H70" s="17">
        <v>18</v>
      </c>
      <c r="I70" s="17">
        <v>1</v>
      </c>
      <c r="J70" s="17">
        <v>0</v>
      </c>
      <c r="K70" s="17">
        <v>16</v>
      </c>
      <c r="L70" s="17">
        <v>1</v>
      </c>
      <c r="M70" s="17">
        <v>0</v>
      </c>
      <c r="N70" s="17">
        <v>20</v>
      </c>
      <c r="O70" s="17">
        <v>16</v>
      </c>
      <c r="P70" s="17">
        <v>0</v>
      </c>
      <c r="Q70" s="17">
        <v>25</v>
      </c>
      <c r="R70" s="17">
        <v>57</v>
      </c>
      <c r="S70" s="17">
        <v>3</v>
      </c>
      <c r="T70" s="17">
        <v>19</v>
      </c>
      <c r="U70" s="17">
        <v>40</v>
      </c>
      <c r="V70" s="17">
        <v>2</v>
      </c>
      <c r="W70" s="17">
        <v>16</v>
      </c>
      <c r="X70" s="17">
        <v>41</v>
      </c>
      <c r="Y70" s="17">
        <v>2</v>
      </c>
      <c r="Z70" s="7">
        <f t="shared" si="0"/>
        <v>5</v>
      </c>
      <c r="AA70" s="7">
        <f t="shared" si="1"/>
        <v>313</v>
      </c>
      <c r="AB70" s="9"/>
    </row>
    <row r="71" spans="1:29">
      <c r="A71" s="8" t="s">
        <v>237</v>
      </c>
      <c r="B71" s="17">
        <v>20</v>
      </c>
      <c r="C71" s="17">
        <v>6</v>
      </c>
      <c r="D71" s="17">
        <v>0</v>
      </c>
      <c r="E71" s="17">
        <v>16</v>
      </c>
      <c r="F71" s="17">
        <v>27</v>
      </c>
      <c r="G71" s="17">
        <v>3</v>
      </c>
      <c r="H71" s="17">
        <v>19</v>
      </c>
      <c r="I71" s="17">
        <v>7</v>
      </c>
      <c r="J71" s="17">
        <v>0</v>
      </c>
      <c r="K71" s="17">
        <v>24</v>
      </c>
      <c r="L71" s="17">
        <v>1</v>
      </c>
      <c r="M71" s="17">
        <v>0</v>
      </c>
      <c r="N71" s="17">
        <v>23</v>
      </c>
      <c r="O71" s="17">
        <v>34</v>
      </c>
      <c r="P71" s="17">
        <v>3</v>
      </c>
      <c r="Q71" s="17">
        <v>25</v>
      </c>
      <c r="R71" s="17">
        <v>58</v>
      </c>
      <c r="S71" s="17">
        <v>3</v>
      </c>
      <c r="T71" s="17">
        <v>19</v>
      </c>
      <c r="U71" s="17">
        <v>41</v>
      </c>
      <c r="V71" s="17">
        <v>2</v>
      </c>
      <c r="W71" s="17">
        <v>22</v>
      </c>
      <c r="X71" s="17">
        <v>44</v>
      </c>
      <c r="Y71" s="17">
        <v>2</v>
      </c>
      <c r="Z71" s="7">
        <f t="shared" ref="Z71:Z105" si="3">COUNTIF(B71:Y71, "=0")</f>
        <v>3</v>
      </c>
      <c r="AA71" s="7">
        <f t="shared" ref="AA71:AA105" si="4">B71+C71+E71+F71+H71+I71+K71+L71+N71+O71+Q71+R71+T71+U71+W71+X71</f>
        <v>386</v>
      </c>
      <c r="AB71" s="9"/>
    </row>
    <row r="72" spans="1:29" s="13" customFormat="1">
      <c r="A72" s="10" t="s">
        <v>238</v>
      </c>
      <c r="B72" s="41">
        <v>30</v>
      </c>
      <c r="C72" s="41">
        <v>41</v>
      </c>
      <c r="D72" s="41">
        <v>3</v>
      </c>
      <c r="E72" s="41">
        <v>25</v>
      </c>
      <c r="F72" s="41">
        <v>36</v>
      </c>
      <c r="G72" s="41">
        <v>3</v>
      </c>
      <c r="H72" s="41">
        <v>27</v>
      </c>
      <c r="I72" s="41">
        <v>46</v>
      </c>
      <c r="J72" s="41">
        <v>3</v>
      </c>
      <c r="K72" s="41">
        <v>27</v>
      </c>
      <c r="L72" s="41">
        <v>38</v>
      </c>
      <c r="M72" s="41">
        <v>3</v>
      </c>
      <c r="N72" s="41">
        <v>29</v>
      </c>
      <c r="O72" s="41">
        <v>28</v>
      </c>
      <c r="P72" s="41">
        <v>3</v>
      </c>
      <c r="Q72" s="41">
        <v>25</v>
      </c>
      <c r="R72" s="41">
        <v>53</v>
      </c>
      <c r="S72" s="41">
        <v>3</v>
      </c>
      <c r="T72" s="41">
        <v>24</v>
      </c>
      <c r="U72" s="41">
        <v>48</v>
      </c>
      <c r="V72" s="41">
        <v>2</v>
      </c>
      <c r="W72" s="41">
        <v>25</v>
      </c>
      <c r="X72" s="41">
        <v>50</v>
      </c>
      <c r="Y72" s="41">
        <v>2</v>
      </c>
      <c r="Z72" s="11">
        <f t="shared" si="3"/>
        <v>0</v>
      </c>
      <c r="AA72" s="11">
        <f t="shared" si="4"/>
        <v>552</v>
      </c>
      <c r="AB72" s="12">
        <f t="shared" ref="AB71:AB105" si="5">AA72/750*100</f>
        <v>73.599999999999994</v>
      </c>
      <c r="AC72" s="13">
        <v>1</v>
      </c>
    </row>
    <row r="73" spans="1:29">
      <c r="A73" s="8" t="s">
        <v>239</v>
      </c>
      <c r="B73" s="17">
        <v>16</v>
      </c>
      <c r="C73" s="17">
        <v>1</v>
      </c>
      <c r="D73" s="17">
        <v>0</v>
      </c>
      <c r="E73" s="17">
        <v>12</v>
      </c>
      <c r="F73" s="17"/>
      <c r="G73" s="17">
        <v>0</v>
      </c>
      <c r="H73" s="17">
        <v>18</v>
      </c>
      <c r="I73" s="17">
        <v>3</v>
      </c>
      <c r="J73" s="17">
        <v>0</v>
      </c>
      <c r="K73" s="17">
        <v>20</v>
      </c>
      <c r="L73" s="17">
        <v>1</v>
      </c>
      <c r="M73" s="17">
        <v>0</v>
      </c>
      <c r="N73" s="17">
        <v>18</v>
      </c>
      <c r="O73" s="17"/>
      <c r="P73" s="17">
        <v>0</v>
      </c>
      <c r="Q73" s="17">
        <v>24</v>
      </c>
      <c r="R73" s="17">
        <v>53</v>
      </c>
      <c r="S73" s="17">
        <v>3</v>
      </c>
      <c r="T73" s="17">
        <v>19</v>
      </c>
      <c r="U73" s="17">
        <v>40</v>
      </c>
      <c r="V73" s="17">
        <v>2</v>
      </c>
      <c r="W73" s="17">
        <v>22</v>
      </c>
      <c r="X73" s="17">
        <v>34</v>
      </c>
      <c r="Y73" s="17">
        <v>2</v>
      </c>
      <c r="Z73" s="7">
        <f t="shared" si="3"/>
        <v>5</v>
      </c>
      <c r="AA73" s="7">
        <f t="shared" si="4"/>
        <v>281</v>
      </c>
      <c r="AB73" s="9"/>
    </row>
    <row r="74" spans="1:29">
      <c r="A74" s="8" t="s">
        <v>240</v>
      </c>
      <c r="B74" s="17">
        <v>18</v>
      </c>
      <c r="C74" s="17"/>
      <c r="D74" s="17">
        <v>0</v>
      </c>
      <c r="E74" s="17">
        <v>16</v>
      </c>
      <c r="F74" s="17">
        <v>2</v>
      </c>
      <c r="G74" s="17">
        <v>0</v>
      </c>
      <c r="H74" s="17">
        <v>22</v>
      </c>
      <c r="I74" s="17"/>
      <c r="J74" s="17">
        <v>0</v>
      </c>
      <c r="K74" s="17">
        <v>22</v>
      </c>
      <c r="L74" s="17">
        <v>13</v>
      </c>
      <c r="M74" s="17">
        <v>0</v>
      </c>
      <c r="N74" s="17">
        <v>24</v>
      </c>
      <c r="O74" s="17">
        <v>8</v>
      </c>
      <c r="P74" s="17">
        <v>0</v>
      </c>
      <c r="Q74" s="17">
        <v>24</v>
      </c>
      <c r="R74" s="17">
        <v>55</v>
      </c>
      <c r="S74" s="17">
        <v>3</v>
      </c>
      <c r="T74" s="17">
        <v>19</v>
      </c>
      <c r="U74" s="17">
        <v>40</v>
      </c>
      <c r="V74" s="17">
        <v>2</v>
      </c>
      <c r="W74" s="17">
        <v>21</v>
      </c>
      <c r="X74" s="17">
        <v>39</v>
      </c>
      <c r="Y74" s="17">
        <v>2</v>
      </c>
      <c r="Z74" s="7">
        <f t="shared" si="3"/>
        <v>5</v>
      </c>
      <c r="AA74" s="7">
        <f t="shared" si="4"/>
        <v>323</v>
      </c>
      <c r="AB74" s="9"/>
    </row>
    <row r="75" spans="1:29">
      <c r="A75" s="8" t="s">
        <v>241</v>
      </c>
      <c r="B75" s="17">
        <v>21</v>
      </c>
      <c r="C75" s="17">
        <v>6</v>
      </c>
      <c r="D75" s="17">
        <v>0</v>
      </c>
      <c r="E75" s="17">
        <v>12</v>
      </c>
      <c r="F75" s="17">
        <v>16</v>
      </c>
      <c r="G75" s="17">
        <v>0</v>
      </c>
      <c r="H75" s="17">
        <v>21</v>
      </c>
      <c r="I75" s="17">
        <v>2</v>
      </c>
      <c r="J75" s="17">
        <v>0</v>
      </c>
      <c r="K75" s="17">
        <v>21</v>
      </c>
      <c r="L75" s="17">
        <v>3</v>
      </c>
      <c r="M75" s="17">
        <v>0</v>
      </c>
      <c r="N75" s="17">
        <v>16</v>
      </c>
      <c r="O75" s="17">
        <v>18</v>
      </c>
      <c r="P75" s="17">
        <v>0</v>
      </c>
      <c r="Q75" s="17">
        <v>26</v>
      </c>
      <c r="R75" s="17">
        <v>61</v>
      </c>
      <c r="S75" s="17">
        <v>3</v>
      </c>
      <c r="T75" s="17">
        <v>20</v>
      </c>
      <c r="U75" s="17">
        <v>39</v>
      </c>
      <c r="V75" s="17">
        <v>2</v>
      </c>
      <c r="W75" s="17">
        <v>19</v>
      </c>
      <c r="X75" s="17">
        <v>43</v>
      </c>
      <c r="Y75" s="17">
        <v>2</v>
      </c>
      <c r="Z75" s="7">
        <f t="shared" si="3"/>
        <v>5</v>
      </c>
      <c r="AA75" s="7">
        <f t="shared" si="4"/>
        <v>344</v>
      </c>
      <c r="AB75" s="9"/>
    </row>
    <row r="76" spans="1:29">
      <c r="A76" s="8" t="s">
        <v>242</v>
      </c>
      <c r="B76" s="17">
        <v>16</v>
      </c>
      <c r="C76" s="17">
        <v>3</v>
      </c>
      <c r="D76" s="17">
        <v>0</v>
      </c>
      <c r="E76" s="17">
        <v>15</v>
      </c>
      <c r="F76" s="17">
        <v>6</v>
      </c>
      <c r="G76" s="17">
        <v>0</v>
      </c>
      <c r="H76" s="17">
        <v>19</v>
      </c>
      <c r="I76" s="17">
        <v>24</v>
      </c>
      <c r="J76" s="17">
        <v>3</v>
      </c>
      <c r="K76" s="17">
        <v>18</v>
      </c>
      <c r="L76" s="17">
        <v>26</v>
      </c>
      <c r="M76" s="17">
        <v>3</v>
      </c>
      <c r="N76" s="17">
        <v>20</v>
      </c>
      <c r="O76" s="17">
        <v>28</v>
      </c>
      <c r="P76" s="17">
        <v>3</v>
      </c>
      <c r="Q76" s="17">
        <v>24</v>
      </c>
      <c r="R76" s="17">
        <v>60</v>
      </c>
      <c r="S76" s="17">
        <v>3</v>
      </c>
      <c r="T76" s="17">
        <v>21</v>
      </c>
      <c r="U76" s="17">
        <v>39</v>
      </c>
      <c r="V76" s="17">
        <v>2</v>
      </c>
      <c r="W76" s="17">
        <v>20</v>
      </c>
      <c r="X76" s="17">
        <v>46</v>
      </c>
      <c r="Y76" s="17">
        <v>2</v>
      </c>
      <c r="Z76" s="7">
        <f t="shared" si="3"/>
        <v>2</v>
      </c>
      <c r="AA76" s="7">
        <f t="shared" si="4"/>
        <v>385</v>
      </c>
      <c r="AB76" s="9"/>
    </row>
    <row r="77" spans="1:29">
      <c r="A77" s="8" t="s">
        <v>243</v>
      </c>
      <c r="B77" s="17">
        <v>9</v>
      </c>
      <c r="C77" s="17"/>
      <c r="D77" s="17">
        <v>0</v>
      </c>
      <c r="E77" s="17">
        <v>15</v>
      </c>
      <c r="F77" s="17"/>
      <c r="G77" s="17">
        <v>0</v>
      </c>
      <c r="H77" s="17">
        <v>22</v>
      </c>
      <c r="I77" s="17"/>
      <c r="J77" s="17">
        <v>0</v>
      </c>
      <c r="K77" s="17">
        <v>17</v>
      </c>
      <c r="L77" s="17"/>
      <c r="M77" s="17">
        <v>0</v>
      </c>
      <c r="N77" s="17">
        <v>13</v>
      </c>
      <c r="O77" s="17">
        <v>1</v>
      </c>
      <c r="P77" s="17">
        <v>0</v>
      </c>
      <c r="Q77" s="17">
        <v>26</v>
      </c>
      <c r="R77" s="17">
        <v>59</v>
      </c>
      <c r="S77" s="17">
        <v>3</v>
      </c>
      <c r="T77" s="17">
        <v>19</v>
      </c>
      <c r="U77" s="17">
        <v>39</v>
      </c>
      <c r="V77" s="17">
        <v>2</v>
      </c>
      <c r="W77" s="17">
        <v>14</v>
      </c>
      <c r="X77" s="17">
        <v>28</v>
      </c>
      <c r="Y77" s="17">
        <v>2</v>
      </c>
      <c r="Z77" s="7">
        <f t="shared" si="3"/>
        <v>5</v>
      </c>
      <c r="AA77" s="7">
        <f t="shared" si="4"/>
        <v>262</v>
      </c>
      <c r="AB77" s="9"/>
    </row>
    <row r="78" spans="1:29">
      <c r="A78" s="8" t="s">
        <v>244</v>
      </c>
      <c r="B78" s="17">
        <v>17</v>
      </c>
      <c r="C78" s="17"/>
      <c r="D78" s="17">
        <v>0</v>
      </c>
      <c r="E78" s="17">
        <v>14</v>
      </c>
      <c r="F78" s="17"/>
      <c r="G78" s="17">
        <v>0</v>
      </c>
      <c r="H78" s="17">
        <v>14</v>
      </c>
      <c r="I78" s="17"/>
      <c r="J78" s="17">
        <v>0</v>
      </c>
      <c r="K78" s="17">
        <v>18</v>
      </c>
      <c r="L78" s="17">
        <v>2</v>
      </c>
      <c r="M78" s="17">
        <v>0</v>
      </c>
      <c r="N78" s="17">
        <v>9</v>
      </c>
      <c r="O78" s="17">
        <v>7</v>
      </c>
      <c r="P78" s="17">
        <v>0</v>
      </c>
      <c r="Q78" s="17">
        <v>25</v>
      </c>
      <c r="R78" s="17">
        <v>58</v>
      </c>
      <c r="S78" s="17">
        <v>3</v>
      </c>
      <c r="T78" s="17">
        <v>18</v>
      </c>
      <c r="U78" s="17">
        <v>38</v>
      </c>
      <c r="V78" s="17">
        <v>2</v>
      </c>
      <c r="W78" s="17">
        <v>17</v>
      </c>
      <c r="X78" s="17">
        <v>31</v>
      </c>
      <c r="Y78" s="17">
        <v>2</v>
      </c>
      <c r="Z78" s="7">
        <f t="shared" si="3"/>
        <v>5</v>
      </c>
      <c r="AA78" s="7">
        <f t="shared" si="4"/>
        <v>268</v>
      </c>
      <c r="AB78" s="9"/>
    </row>
    <row r="79" spans="1:29">
      <c r="A79" s="8" t="s">
        <v>245</v>
      </c>
      <c r="B79" s="17">
        <v>11</v>
      </c>
      <c r="C79" s="17"/>
      <c r="D79" s="17">
        <v>0</v>
      </c>
      <c r="E79" s="17">
        <v>10</v>
      </c>
      <c r="F79" s="17"/>
      <c r="G79" s="17">
        <v>0</v>
      </c>
      <c r="H79" s="17">
        <v>5</v>
      </c>
      <c r="I79" s="17"/>
      <c r="J79" s="17">
        <v>0</v>
      </c>
      <c r="K79" s="17">
        <v>11</v>
      </c>
      <c r="L79" s="17"/>
      <c r="M79" s="17">
        <v>0</v>
      </c>
      <c r="N79" s="17">
        <v>11</v>
      </c>
      <c r="O79" s="17">
        <v>3</v>
      </c>
      <c r="P79" s="17">
        <v>0</v>
      </c>
      <c r="Q79" s="17">
        <v>25</v>
      </c>
      <c r="R79" s="17">
        <v>-1</v>
      </c>
      <c r="S79" s="17">
        <v>0</v>
      </c>
      <c r="T79" s="17">
        <v>17</v>
      </c>
      <c r="U79" s="17">
        <v>36</v>
      </c>
      <c r="V79" s="17">
        <v>2</v>
      </c>
      <c r="W79" s="17">
        <v>10</v>
      </c>
      <c r="X79" s="17">
        <v>10</v>
      </c>
      <c r="Y79" s="17">
        <v>0</v>
      </c>
      <c r="Z79" s="7">
        <f t="shared" si="3"/>
        <v>7</v>
      </c>
      <c r="AA79" s="7">
        <f t="shared" si="4"/>
        <v>148</v>
      </c>
      <c r="AB79" s="9"/>
    </row>
    <row r="80" spans="1:29">
      <c r="A80" s="8" t="s">
        <v>246</v>
      </c>
      <c r="B80" s="17">
        <v>16</v>
      </c>
      <c r="C80" s="17"/>
      <c r="D80" s="17">
        <v>0</v>
      </c>
      <c r="E80" s="17">
        <v>12</v>
      </c>
      <c r="F80" s="17"/>
      <c r="G80" s="17">
        <v>0</v>
      </c>
      <c r="H80" s="17">
        <v>13</v>
      </c>
      <c r="I80" s="17">
        <v>2</v>
      </c>
      <c r="J80" s="17">
        <v>0</v>
      </c>
      <c r="K80" s="17">
        <v>16</v>
      </c>
      <c r="L80" s="17"/>
      <c r="M80" s="17">
        <v>0</v>
      </c>
      <c r="N80" s="17">
        <v>21</v>
      </c>
      <c r="O80" s="17">
        <v>20</v>
      </c>
      <c r="P80" s="17">
        <v>0</v>
      </c>
      <c r="Q80" s="17">
        <v>24</v>
      </c>
      <c r="R80" s="17">
        <v>44</v>
      </c>
      <c r="S80" s="17">
        <v>3</v>
      </c>
      <c r="T80" s="17">
        <v>18</v>
      </c>
      <c r="U80" s="17">
        <v>38</v>
      </c>
      <c r="V80" s="17">
        <v>2</v>
      </c>
      <c r="W80" s="17">
        <v>7</v>
      </c>
      <c r="X80" s="17">
        <v>44</v>
      </c>
      <c r="Y80" s="17">
        <v>2</v>
      </c>
      <c r="Z80" s="7">
        <f t="shared" si="3"/>
        <v>5</v>
      </c>
      <c r="AA80" s="7">
        <f t="shared" si="4"/>
        <v>275</v>
      </c>
      <c r="AB80" s="9"/>
    </row>
    <row r="81" spans="1:29">
      <c r="A81" s="8" t="s">
        <v>247</v>
      </c>
      <c r="B81" s="17">
        <v>15</v>
      </c>
      <c r="C81" s="17"/>
      <c r="D81" s="17">
        <v>0</v>
      </c>
      <c r="E81" s="17">
        <v>12</v>
      </c>
      <c r="F81" s="17">
        <v>5</v>
      </c>
      <c r="G81" s="17">
        <v>0</v>
      </c>
      <c r="H81" s="17">
        <v>7</v>
      </c>
      <c r="I81" s="17">
        <v>2</v>
      </c>
      <c r="J81" s="17">
        <v>0</v>
      </c>
      <c r="K81" s="17">
        <v>15</v>
      </c>
      <c r="L81" s="17">
        <v>4</v>
      </c>
      <c r="M81" s="17">
        <v>0</v>
      </c>
      <c r="N81" s="17">
        <v>18</v>
      </c>
      <c r="O81" s="17">
        <v>6</v>
      </c>
      <c r="P81" s="17">
        <v>0</v>
      </c>
      <c r="Q81" s="17">
        <v>26</v>
      </c>
      <c r="R81" s="17">
        <v>44</v>
      </c>
      <c r="S81" s="17">
        <v>3</v>
      </c>
      <c r="T81" s="17">
        <v>17</v>
      </c>
      <c r="U81" s="17">
        <v>35</v>
      </c>
      <c r="V81" s="17">
        <v>2</v>
      </c>
      <c r="W81" s="17">
        <v>7</v>
      </c>
      <c r="X81" s="17">
        <v>42</v>
      </c>
      <c r="Y81" s="17">
        <v>2</v>
      </c>
      <c r="Z81" s="7">
        <f t="shared" si="3"/>
        <v>5</v>
      </c>
      <c r="AA81" s="7">
        <f t="shared" si="4"/>
        <v>255</v>
      </c>
      <c r="AB81" s="9"/>
    </row>
    <row r="82" spans="1:29">
      <c r="A82" s="8" t="s">
        <v>248</v>
      </c>
      <c r="B82" s="17">
        <v>13</v>
      </c>
      <c r="C82" s="17">
        <v>3</v>
      </c>
      <c r="D82" s="17">
        <v>0</v>
      </c>
      <c r="E82" s="17">
        <v>21</v>
      </c>
      <c r="F82" s="17">
        <v>11</v>
      </c>
      <c r="G82" s="17">
        <v>0</v>
      </c>
      <c r="H82" s="17">
        <v>18</v>
      </c>
      <c r="I82" s="17">
        <v>29</v>
      </c>
      <c r="J82" s="17">
        <v>3</v>
      </c>
      <c r="K82" s="17">
        <v>22</v>
      </c>
      <c r="L82" s="17">
        <v>24</v>
      </c>
      <c r="M82" s="17">
        <v>3</v>
      </c>
      <c r="N82" s="17">
        <v>23</v>
      </c>
      <c r="O82" s="17">
        <v>3</v>
      </c>
      <c r="P82" s="17">
        <v>0</v>
      </c>
      <c r="Q82" s="17">
        <v>25</v>
      </c>
      <c r="R82" s="17">
        <v>59</v>
      </c>
      <c r="S82" s="17">
        <v>3</v>
      </c>
      <c r="T82" s="17">
        <v>18</v>
      </c>
      <c r="U82" s="17">
        <v>36</v>
      </c>
      <c r="V82" s="17">
        <v>2</v>
      </c>
      <c r="W82" s="17">
        <v>23</v>
      </c>
      <c r="X82" s="17">
        <v>15</v>
      </c>
      <c r="Y82" s="17">
        <v>0</v>
      </c>
      <c r="Z82" s="7">
        <f t="shared" si="3"/>
        <v>4</v>
      </c>
      <c r="AA82" s="7">
        <f t="shared" si="4"/>
        <v>343</v>
      </c>
      <c r="AB82" s="9"/>
    </row>
    <row r="83" spans="1:29">
      <c r="A83" s="8" t="s">
        <v>249</v>
      </c>
      <c r="B83" s="17">
        <v>14</v>
      </c>
      <c r="C83" s="17">
        <v>11</v>
      </c>
      <c r="D83" s="17">
        <v>0</v>
      </c>
      <c r="E83" s="17">
        <v>16</v>
      </c>
      <c r="F83" s="17">
        <v>3</v>
      </c>
      <c r="G83" s="17">
        <v>0</v>
      </c>
      <c r="H83" s="17">
        <v>17</v>
      </c>
      <c r="I83" s="17">
        <v>24</v>
      </c>
      <c r="J83" s="17">
        <v>3</v>
      </c>
      <c r="K83" s="17">
        <v>23</v>
      </c>
      <c r="L83" s="17">
        <v>31</v>
      </c>
      <c r="M83" s="17">
        <v>3</v>
      </c>
      <c r="N83" s="17">
        <v>24</v>
      </c>
      <c r="O83" s="17">
        <v>38</v>
      </c>
      <c r="P83" s="17">
        <v>3</v>
      </c>
      <c r="Q83" s="17">
        <v>26</v>
      </c>
      <c r="R83" s="17">
        <v>61</v>
      </c>
      <c r="S83" s="17">
        <v>3</v>
      </c>
      <c r="T83" s="17">
        <v>20</v>
      </c>
      <c r="U83" s="17">
        <v>40</v>
      </c>
      <c r="V83" s="17">
        <v>2</v>
      </c>
      <c r="W83" s="17">
        <v>20</v>
      </c>
      <c r="X83" s="17">
        <v>14</v>
      </c>
      <c r="Y83" s="17">
        <v>0</v>
      </c>
      <c r="Z83" s="7">
        <f t="shared" si="3"/>
        <v>3</v>
      </c>
      <c r="AA83" s="7">
        <f t="shared" si="4"/>
        <v>382</v>
      </c>
      <c r="AB83" s="9"/>
    </row>
    <row r="84" spans="1:29">
      <c r="A84" s="8" t="s">
        <v>250</v>
      </c>
      <c r="B84" s="17">
        <v>20</v>
      </c>
      <c r="C84" s="17">
        <v>1</v>
      </c>
      <c r="D84" s="17">
        <v>0</v>
      </c>
      <c r="E84" s="17">
        <v>14</v>
      </c>
      <c r="F84" s="17"/>
      <c r="G84" s="17">
        <v>0</v>
      </c>
      <c r="H84" s="17">
        <v>17</v>
      </c>
      <c r="I84" s="17">
        <v>3</v>
      </c>
      <c r="J84" s="17">
        <v>0</v>
      </c>
      <c r="K84" s="17">
        <v>16</v>
      </c>
      <c r="L84" s="17"/>
      <c r="M84" s="17">
        <v>0</v>
      </c>
      <c r="N84" s="17">
        <v>20</v>
      </c>
      <c r="O84" s="17">
        <v>16</v>
      </c>
      <c r="P84" s="17">
        <v>0</v>
      </c>
      <c r="Q84" s="17">
        <v>25</v>
      </c>
      <c r="R84" s="17">
        <v>57</v>
      </c>
      <c r="S84" s="17">
        <v>3</v>
      </c>
      <c r="T84" s="17">
        <v>20</v>
      </c>
      <c r="U84" s="17">
        <v>40</v>
      </c>
      <c r="V84" s="17">
        <v>2</v>
      </c>
      <c r="W84" s="17">
        <v>20</v>
      </c>
      <c r="X84" s="17">
        <v>41</v>
      </c>
      <c r="Y84" s="17">
        <v>2</v>
      </c>
      <c r="Z84" s="7">
        <f t="shared" si="3"/>
        <v>5</v>
      </c>
      <c r="AA84" s="7">
        <f t="shared" si="4"/>
        <v>310</v>
      </c>
      <c r="AB84" s="9"/>
    </row>
    <row r="85" spans="1:29">
      <c r="A85" s="8" t="s">
        <v>251</v>
      </c>
      <c r="B85" s="17">
        <v>20</v>
      </c>
      <c r="C85" s="17">
        <v>24</v>
      </c>
      <c r="D85" s="17">
        <v>3</v>
      </c>
      <c r="E85" s="17">
        <v>16</v>
      </c>
      <c r="F85" s="17">
        <v>10</v>
      </c>
      <c r="G85" s="17">
        <v>0</v>
      </c>
      <c r="H85" s="17">
        <v>11</v>
      </c>
      <c r="I85" s="17">
        <v>35</v>
      </c>
      <c r="J85" s="17">
        <v>3</v>
      </c>
      <c r="K85" s="17">
        <v>24</v>
      </c>
      <c r="L85" s="17">
        <v>24</v>
      </c>
      <c r="M85" s="17">
        <v>3</v>
      </c>
      <c r="N85" s="17">
        <v>23</v>
      </c>
      <c r="O85" s="17">
        <v>9</v>
      </c>
      <c r="P85" s="17">
        <v>0</v>
      </c>
      <c r="Q85" s="17">
        <v>25</v>
      </c>
      <c r="R85" s="17">
        <v>51</v>
      </c>
      <c r="S85" s="17">
        <v>3</v>
      </c>
      <c r="T85" s="17">
        <v>19</v>
      </c>
      <c r="U85" s="17">
        <v>39</v>
      </c>
      <c r="V85" s="17">
        <v>2</v>
      </c>
      <c r="W85" s="17">
        <v>20</v>
      </c>
      <c r="X85" s="17">
        <v>46</v>
      </c>
      <c r="Y85" s="17">
        <v>2</v>
      </c>
      <c r="Z85" s="7">
        <f t="shared" si="3"/>
        <v>2</v>
      </c>
      <c r="AA85" s="7">
        <f t="shared" si="4"/>
        <v>396</v>
      </c>
      <c r="AB85" s="9"/>
    </row>
    <row r="86" spans="1:29">
      <c r="A86" s="8" t="s">
        <v>252</v>
      </c>
      <c r="B86" s="17">
        <v>20</v>
      </c>
      <c r="C86" s="17">
        <v>38</v>
      </c>
      <c r="D86" s="17">
        <v>3</v>
      </c>
      <c r="E86" s="17">
        <v>16</v>
      </c>
      <c r="F86" s="17">
        <v>24</v>
      </c>
      <c r="G86" s="17">
        <v>3</v>
      </c>
      <c r="H86" s="17">
        <v>21</v>
      </c>
      <c r="I86" s="17">
        <v>24</v>
      </c>
      <c r="J86" s="17">
        <v>3</v>
      </c>
      <c r="K86" s="17">
        <v>23</v>
      </c>
      <c r="L86" s="17">
        <v>0</v>
      </c>
      <c r="M86" s="17">
        <v>0</v>
      </c>
      <c r="N86" s="17">
        <v>25</v>
      </c>
      <c r="O86" s="17">
        <v>17</v>
      </c>
      <c r="P86" s="17">
        <v>0</v>
      </c>
      <c r="Q86" s="17">
        <v>25</v>
      </c>
      <c r="R86" s="17">
        <v>61</v>
      </c>
      <c r="S86" s="17">
        <v>3</v>
      </c>
      <c r="T86" s="17">
        <v>20</v>
      </c>
      <c r="U86" s="17">
        <v>40</v>
      </c>
      <c r="V86" s="17">
        <v>2</v>
      </c>
      <c r="W86" s="17">
        <v>23</v>
      </c>
      <c r="X86" s="17">
        <v>41</v>
      </c>
      <c r="Y86" s="17">
        <v>2</v>
      </c>
      <c r="Z86" s="7">
        <f t="shared" si="3"/>
        <v>3</v>
      </c>
      <c r="AA86" s="7">
        <f t="shared" si="4"/>
        <v>418</v>
      </c>
      <c r="AB86" s="9"/>
    </row>
    <row r="87" spans="1:29" s="13" customFormat="1">
      <c r="A87" s="10" t="s">
        <v>253</v>
      </c>
      <c r="B87" s="41">
        <v>20</v>
      </c>
      <c r="C87" s="41">
        <v>44</v>
      </c>
      <c r="D87" s="41">
        <v>3</v>
      </c>
      <c r="E87" s="41">
        <v>19</v>
      </c>
      <c r="F87" s="41">
        <v>31</v>
      </c>
      <c r="G87" s="41">
        <v>3</v>
      </c>
      <c r="H87" s="41">
        <v>15</v>
      </c>
      <c r="I87" s="41">
        <v>64</v>
      </c>
      <c r="J87" s="41">
        <v>3</v>
      </c>
      <c r="K87" s="41">
        <v>19</v>
      </c>
      <c r="L87" s="41">
        <v>30</v>
      </c>
      <c r="M87" s="41">
        <v>3</v>
      </c>
      <c r="N87" s="41">
        <v>23</v>
      </c>
      <c r="O87" s="41">
        <v>27</v>
      </c>
      <c r="P87" s="41">
        <v>3</v>
      </c>
      <c r="Q87" s="41">
        <v>26</v>
      </c>
      <c r="R87" s="41">
        <v>60</v>
      </c>
      <c r="S87" s="41">
        <v>3</v>
      </c>
      <c r="T87" s="41">
        <v>23</v>
      </c>
      <c r="U87" s="41">
        <v>44</v>
      </c>
      <c r="V87" s="41">
        <v>2</v>
      </c>
      <c r="W87" s="41">
        <v>21</v>
      </c>
      <c r="X87" s="41">
        <v>42</v>
      </c>
      <c r="Y87" s="41">
        <v>2</v>
      </c>
      <c r="Z87" s="11">
        <f t="shared" si="3"/>
        <v>0</v>
      </c>
      <c r="AA87" s="11">
        <f t="shared" si="4"/>
        <v>508</v>
      </c>
      <c r="AB87" s="12">
        <f t="shared" si="5"/>
        <v>67.733333333333334</v>
      </c>
      <c r="AC87" s="13">
        <v>2</v>
      </c>
    </row>
    <row r="88" spans="1:29">
      <c r="A88" s="8" t="s">
        <v>254</v>
      </c>
      <c r="B88" s="17">
        <v>21</v>
      </c>
      <c r="C88" s="17">
        <v>16</v>
      </c>
      <c r="D88" s="17">
        <v>0</v>
      </c>
      <c r="E88" s="17">
        <v>12</v>
      </c>
      <c r="F88" s="17">
        <v>10</v>
      </c>
      <c r="G88" s="17">
        <v>0</v>
      </c>
      <c r="H88" s="17">
        <v>12</v>
      </c>
      <c r="I88" s="17">
        <v>16</v>
      </c>
      <c r="J88" s="17">
        <v>0</v>
      </c>
      <c r="K88" s="17">
        <v>21</v>
      </c>
      <c r="L88" s="17">
        <v>15</v>
      </c>
      <c r="M88" s="17">
        <v>0</v>
      </c>
      <c r="N88" s="17">
        <v>21</v>
      </c>
      <c r="O88" s="17">
        <v>4</v>
      </c>
      <c r="P88" s="17">
        <v>0</v>
      </c>
      <c r="Q88" s="17">
        <v>25</v>
      </c>
      <c r="R88" s="17">
        <v>60</v>
      </c>
      <c r="S88" s="17">
        <v>3</v>
      </c>
      <c r="T88" s="17">
        <v>19</v>
      </c>
      <c r="U88" s="17">
        <v>39</v>
      </c>
      <c r="V88" s="17">
        <v>2</v>
      </c>
      <c r="W88" s="17">
        <v>22</v>
      </c>
      <c r="X88" s="17">
        <v>47</v>
      </c>
      <c r="Y88" s="17">
        <v>2</v>
      </c>
      <c r="Z88" s="7">
        <f t="shared" si="3"/>
        <v>5</v>
      </c>
      <c r="AA88" s="7">
        <f t="shared" si="4"/>
        <v>360</v>
      </c>
      <c r="AB88" s="9"/>
    </row>
    <row r="89" spans="1:29">
      <c r="A89" s="8" t="s">
        <v>255</v>
      </c>
      <c r="B89" s="17">
        <v>16</v>
      </c>
      <c r="C89" s="17">
        <v>5</v>
      </c>
      <c r="D89" s="17">
        <v>0</v>
      </c>
      <c r="E89" s="17">
        <v>19</v>
      </c>
      <c r="F89" s="17">
        <v>24</v>
      </c>
      <c r="G89" s="17">
        <v>3</v>
      </c>
      <c r="H89" s="17">
        <v>20</v>
      </c>
      <c r="I89" s="17">
        <v>32</v>
      </c>
      <c r="J89" s="17">
        <v>3</v>
      </c>
      <c r="K89" s="17">
        <v>19</v>
      </c>
      <c r="L89" s="17">
        <v>11</v>
      </c>
      <c r="M89" s="17">
        <v>0</v>
      </c>
      <c r="N89" s="17">
        <v>19</v>
      </c>
      <c r="O89" s="17">
        <v>24</v>
      </c>
      <c r="P89" s="17">
        <v>3</v>
      </c>
      <c r="Q89" s="17">
        <v>26</v>
      </c>
      <c r="R89" s="17">
        <v>52</v>
      </c>
      <c r="S89" s="17">
        <v>3</v>
      </c>
      <c r="T89" s="17">
        <v>19</v>
      </c>
      <c r="U89" s="17">
        <v>38</v>
      </c>
      <c r="V89" s="17">
        <v>2</v>
      </c>
      <c r="W89" s="17">
        <v>24</v>
      </c>
      <c r="X89" s="17">
        <v>49</v>
      </c>
      <c r="Y89" s="17">
        <v>2</v>
      </c>
      <c r="Z89" s="7">
        <f t="shared" si="3"/>
        <v>2</v>
      </c>
      <c r="AA89" s="7">
        <f t="shared" si="4"/>
        <v>397</v>
      </c>
      <c r="AB89" s="9"/>
    </row>
    <row r="90" spans="1:29">
      <c r="A90" s="8" t="s">
        <v>256</v>
      </c>
      <c r="B90" s="17">
        <v>20</v>
      </c>
      <c r="C90" s="17">
        <v>8</v>
      </c>
      <c r="D90" s="17">
        <v>0</v>
      </c>
      <c r="E90" s="17">
        <v>22</v>
      </c>
      <c r="F90" s="17">
        <v>19</v>
      </c>
      <c r="G90" s="17">
        <v>0</v>
      </c>
      <c r="H90" s="17">
        <v>13</v>
      </c>
      <c r="I90" s="17">
        <v>6</v>
      </c>
      <c r="J90" s="17">
        <v>0</v>
      </c>
      <c r="K90" s="17">
        <v>14</v>
      </c>
      <c r="L90" s="17">
        <v>10</v>
      </c>
      <c r="M90" s="17">
        <v>0</v>
      </c>
      <c r="N90" s="17">
        <v>23</v>
      </c>
      <c r="O90" s="17">
        <v>24</v>
      </c>
      <c r="P90" s="17">
        <v>3</v>
      </c>
      <c r="Q90" s="17">
        <v>25</v>
      </c>
      <c r="R90" s="17">
        <v>60</v>
      </c>
      <c r="S90" s="17">
        <v>3</v>
      </c>
      <c r="T90" s="17">
        <v>19</v>
      </c>
      <c r="U90" s="17">
        <v>39</v>
      </c>
      <c r="V90" s="17">
        <v>2</v>
      </c>
      <c r="W90" s="17">
        <v>20</v>
      </c>
      <c r="X90" s="17">
        <v>47</v>
      </c>
      <c r="Y90" s="17">
        <v>2</v>
      </c>
      <c r="Z90" s="7">
        <f t="shared" si="3"/>
        <v>4</v>
      </c>
      <c r="AA90" s="7">
        <f t="shared" si="4"/>
        <v>369</v>
      </c>
      <c r="AB90" s="9"/>
    </row>
    <row r="91" spans="1:29">
      <c r="A91" s="8" t="s">
        <v>257</v>
      </c>
      <c r="B91" s="17">
        <v>23</v>
      </c>
      <c r="C91" s="17">
        <v>38</v>
      </c>
      <c r="D91" s="17">
        <v>3</v>
      </c>
      <c r="E91" s="17">
        <v>20</v>
      </c>
      <c r="F91" s="17">
        <v>26</v>
      </c>
      <c r="G91" s="17">
        <v>3</v>
      </c>
      <c r="H91" s="17">
        <v>19</v>
      </c>
      <c r="I91" s="17">
        <v>24</v>
      </c>
      <c r="J91" s="17">
        <v>3</v>
      </c>
      <c r="K91" s="17">
        <v>23</v>
      </c>
      <c r="L91" s="17">
        <v>30</v>
      </c>
      <c r="M91" s="17">
        <v>3</v>
      </c>
      <c r="N91" s="17">
        <v>23</v>
      </c>
      <c r="O91" s="17">
        <v>24</v>
      </c>
      <c r="P91" s="17">
        <v>3</v>
      </c>
      <c r="Q91" s="17">
        <v>26</v>
      </c>
      <c r="R91" s="17">
        <v>59</v>
      </c>
      <c r="S91" s="17">
        <v>3</v>
      </c>
      <c r="T91" s="17">
        <v>23</v>
      </c>
      <c r="U91" s="17">
        <v>44</v>
      </c>
      <c r="V91" s="17">
        <v>2</v>
      </c>
      <c r="W91" s="17">
        <v>23</v>
      </c>
      <c r="X91" s="17">
        <v>48</v>
      </c>
      <c r="Y91" s="17">
        <v>2</v>
      </c>
      <c r="Z91" s="7">
        <f t="shared" si="3"/>
        <v>0</v>
      </c>
      <c r="AA91" s="7">
        <f t="shared" si="4"/>
        <v>473</v>
      </c>
      <c r="AB91" s="9">
        <f t="shared" si="5"/>
        <v>63.06666666666667</v>
      </c>
    </row>
    <row r="92" spans="1:29">
      <c r="A92" s="8" t="s">
        <v>258</v>
      </c>
      <c r="B92" s="17">
        <v>20</v>
      </c>
      <c r="C92" s="17">
        <v>31</v>
      </c>
      <c r="D92" s="17">
        <v>3</v>
      </c>
      <c r="E92" s="17">
        <v>18</v>
      </c>
      <c r="F92" s="17">
        <v>29</v>
      </c>
      <c r="G92" s="17">
        <v>3</v>
      </c>
      <c r="H92" s="17">
        <v>17</v>
      </c>
      <c r="I92" s="17">
        <v>39</v>
      </c>
      <c r="J92" s="17">
        <v>3</v>
      </c>
      <c r="K92" s="17">
        <v>18</v>
      </c>
      <c r="L92" s="17">
        <v>35</v>
      </c>
      <c r="M92" s="17">
        <v>3</v>
      </c>
      <c r="N92" s="17">
        <v>23</v>
      </c>
      <c r="O92" s="17">
        <v>25</v>
      </c>
      <c r="P92" s="17">
        <v>3</v>
      </c>
      <c r="Q92" s="17">
        <v>26</v>
      </c>
      <c r="R92" s="17">
        <v>61</v>
      </c>
      <c r="S92" s="17">
        <v>3</v>
      </c>
      <c r="T92" s="17">
        <v>23</v>
      </c>
      <c r="U92" s="17">
        <v>44</v>
      </c>
      <c r="V92" s="17">
        <v>2</v>
      </c>
      <c r="W92" s="17">
        <v>24</v>
      </c>
      <c r="X92" s="17">
        <v>49</v>
      </c>
      <c r="Y92" s="17">
        <v>2</v>
      </c>
      <c r="Z92" s="7">
        <f t="shared" si="3"/>
        <v>0</v>
      </c>
      <c r="AA92" s="7">
        <f t="shared" si="4"/>
        <v>482</v>
      </c>
      <c r="AB92" s="9">
        <f t="shared" si="5"/>
        <v>64.266666666666666</v>
      </c>
    </row>
    <row r="93" spans="1:29">
      <c r="A93" s="8" t="s">
        <v>259</v>
      </c>
      <c r="B93" s="17">
        <v>23</v>
      </c>
      <c r="C93" s="17">
        <v>38</v>
      </c>
      <c r="D93" s="17">
        <v>3</v>
      </c>
      <c r="E93" s="17">
        <v>21</v>
      </c>
      <c r="F93" s="17">
        <v>5</v>
      </c>
      <c r="G93" s="17">
        <v>0</v>
      </c>
      <c r="H93" s="17">
        <v>20</v>
      </c>
      <c r="I93" s="17">
        <v>32</v>
      </c>
      <c r="J93" s="17">
        <v>3</v>
      </c>
      <c r="K93" s="17">
        <v>25</v>
      </c>
      <c r="L93" s="17">
        <v>34</v>
      </c>
      <c r="M93" s="17">
        <v>3</v>
      </c>
      <c r="N93" s="17">
        <v>24</v>
      </c>
      <c r="O93" s="17">
        <v>36</v>
      </c>
      <c r="P93" s="17">
        <v>3</v>
      </c>
      <c r="Q93" s="17">
        <v>26</v>
      </c>
      <c r="R93" s="17">
        <v>62</v>
      </c>
      <c r="S93" s="17">
        <v>3</v>
      </c>
      <c r="T93" s="17">
        <v>21</v>
      </c>
      <c r="U93" s="17">
        <v>42</v>
      </c>
      <c r="V93" s="17">
        <v>2</v>
      </c>
      <c r="W93" s="17">
        <v>22</v>
      </c>
      <c r="X93" s="17">
        <v>46</v>
      </c>
      <c r="Y93" s="17">
        <v>2</v>
      </c>
      <c r="Z93" s="7">
        <f t="shared" si="3"/>
        <v>1</v>
      </c>
      <c r="AA93" s="7">
        <f t="shared" si="4"/>
        <v>477</v>
      </c>
      <c r="AB93" s="9"/>
    </row>
    <row r="94" spans="1:29">
      <c r="A94" s="8" t="s">
        <v>260</v>
      </c>
      <c r="B94" s="17">
        <v>17</v>
      </c>
      <c r="C94" s="17">
        <v>12</v>
      </c>
      <c r="D94" s="17">
        <v>0</v>
      </c>
      <c r="E94" s="17">
        <v>19</v>
      </c>
      <c r="F94" s="17">
        <v>24</v>
      </c>
      <c r="G94" s="17">
        <v>3</v>
      </c>
      <c r="H94" s="17">
        <v>18</v>
      </c>
      <c r="I94" s="17">
        <v>24</v>
      </c>
      <c r="J94" s="17">
        <v>3</v>
      </c>
      <c r="K94" s="17">
        <v>17</v>
      </c>
      <c r="L94" s="17">
        <v>14</v>
      </c>
      <c r="M94" s="17">
        <v>0</v>
      </c>
      <c r="N94" s="17">
        <v>22</v>
      </c>
      <c r="O94" s="17">
        <v>28</v>
      </c>
      <c r="P94" s="17">
        <v>3</v>
      </c>
      <c r="Q94" s="17">
        <v>27</v>
      </c>
      <c r="R94" s="17">
        <v>58</v>
      </c>
      <c r="S94" s="17">
        <v>3</v>
      </c>
      <c r="T94" s="17">
        <v>23</v>
      </c>
      <c r="U94" s="17">
        <v>44</v>
      </c>
      <c r="V94" s="17">
        <v>2</v>
      </c>
      <c r="W94" s="17">
        <v>21</v>
      </c>
      <c r="X94" s="17">
        <v>47</v>
      </c>
      <c r="Y94" s="17">
        <v>2</v>
      </c>
      <c r="Z94" s="7">
        <f t="shared" si="3"/>
        <v>2</v>
      </c>
      <c r="AA94" s="7">
        <f t="shared" si="4"/>
        <v>415</v>
      </c>
      <c r="AB94" s="9"/>
    </row>
    <row r="95" spans="1:29">
      <c r="A95" s="8" t="s">
        <v>261</v>
      </c>
      <c r="B95" s="17">
        <v>18</v>
      </c>
      <c r="C95" s="17">
        <v>26</v>
      </c>
      <c r="D95" s="17">
        <v>3</v>
      </c>
      <c r="E95" s="17">
        <v>21</v>
      </c>
      <c r="F95" s="17">
        <v>12</v>
      </c>
      <c r="G95" s="17">
        <v>0</v>
      </c>
      <c r="H95" s="17">
        <v>25</v>
      </c>
      <c r="I95" s="17">
        <v>7</v>
      </c>
      <c r="J95" s="17">
        <v>0</v>
      </c>
      <c r="K95" s="17">
        <v>18</v>
      </c>
      <c r="L95" s="17">
        <v>14</v>
      </c>
      <c r="M95" s="17">
        <v>0</v>
      </c>
      <c r="N95" s="17">
        <v>23</v>
      </c>
      <c r="O95" s="17">
        <v>24</v>
      </c>
      <c r="P95" s="17">
        <v>3</v>
      </c>
      <c r="Q95" s="17">
        <v>27</v>
      </c>
      <c r="R95" s="17">
        <v>60</v>
      </c>
      <c r="S95" s="17">
        <v>3</v>
      </c>
      <c r="T95" s="17">
        <v>22</v>
      </c>
      <c r="U95" s="17">
        <v>44</v>
      </c>
      <c r="V95" s="17">
        <v>2</v>
      </c>
      <c r="W95" s="17">
        <v>20</v>
      </c>
      <c r="X95" s="17">
        <v>45</v>
      </c>
      <c r="Y95" s="17">
        <v>2</v>
      </c>
      <c r="Z95" s="7">
        <f t="shared" si="3"/>
        <v>3</v>
      </c>
      <c r="AA95" s="7">
        <f t="shared" si="4"/>
        <v>406</v>
      </c>
      <c r="AB95" s="9"/>
    </row>
    <row r="96" spans="1:29">
      <c r="A96" s="8" t="s">
        <v>262</v>
      </c>
      <c r="B96" s="17">
        <v>20</v>
      </c>
      <c r="C96" s="17">
        <v>28</v>
      </c>
      <c r="D96" s="17">
        <v>3</v>
      </c>
      <c r="E96" s="17">
        <v>17</v>
      </c>
      <c r="F96" s="17">
        <v>27</v>
      </c>
      <c r="G96" s="17">
        <v>3</v>
      </c>
      <c r="H96" s="17">
        <v>13</v>
      </c>
      <c r="I96" s="17">
        <v>5</v>
      </c>
      <c r="J96" s="17">
        <v>0</v>
      </c>
      <c r="K96" s="17">
        <v>11</v>
      </c>
      <c r="L96" s="17">
        <v>29</v>
      </c>
      <c r="M96" s="17">
        <v>3</v>
      </c>
      <c r="N96" s="17">
        <v>21</v>
      </c>
      <c r="O96" s="17">
        <v>18</v>
      </c>
      <c r="P96" s="17">
        <v>0</v>
      </c>
      <c r="Q96" s="17">
        <v>25</v>
      </c>
      <c r="R96" s="17">
        <v>63</v>
      </c>
      <c r="S96" s="17">
        <v>3</v>
      </c>
      <c r="T96" s="17">
        <v>21</v>
      </c>
      <c r="U96" s="17">
        <v>41</v>
      </c>
      <c r="V96" s="17">
        <v>2</v>
      </c>
      <c r="W96" s="17">
        <v>19</v>
      </c>
      <c r="X96" s="17">
        <v>48</v>
      </c>
      <c r="Y96" s="17">
        <v>2</v>
      </c>
      <c r="Z96" s="7">
        <f t="shared" si="3"/>
        <v>2</v>
      </c>
      <c r="AA96" s="7">
        <f t="shared" si="4"/>
        <v>406</v>
      </c>
      <c r="AB96" s="9"/>
    </row>
    <row r="97" spans="1:28">
      <c r="A97" s="8" t="s">
        <v>263</v>
      </c>
      <c r="B97" s="17">
        <v>26</v>
      </c>
      <c r="C97" s="17">
        <v>35</v>
      </c>
      <c r="D97" s="17">
        <v>3</v>
      </c>
      <c r="E97" s="17">
        <v>20</v>
      </c>
      <c r="F97" s="17">
        <v>5</v>
      </c>
      <c r="G97" s="17">
        <v>0</v>
      </c>
      <c r="H97" s="17">
        <v>21</v>
      </c>
      <c r="I97" s="17">
        <v>28</v>
      </c>
      <c r="J97" s="17">
        <v>3</v>
      </c>
      <c r="K97" s="17">
        <v>26</v>
      </c>
      <c r="L97" s="17">
        <v>24</v>
      </c>
      <c r="M97" s="17">
        <v>3</v>
      </c>
      <c r="N97" s="17">
        <v>24</v>
      </c>
      <c r="O97" s="17">
        <v>28</v>
      </c>
      <c r="P97" s="17">
        <v>3</v>
      </c>
      <c r="Q97" s="17">
        <v>27</v>
      </c>
      <c r="R97" s="17">
        <v>61</v>
      </c>
      <c r="S97" s="17">
        <v>3</v>
      </c>
      <c r="T97" s="17">
        <v>20</v>
      </c>
      <c r="U97" s="17">
        <v>40</v>
      </c>
      <c r="V97" s="17">
        <v>2</v>
      </c>
      <c r="W97" s="17">
        <v>24</v>
      </c>
      <c r="X97" s="17">
        <v>47</v>
      </c>
      <c r="Y97" s="17">
        <v>2</v>
      </c>
      <c r="Z97" s="7">
        <f t="shared" si="3"/>
        <v>1</v>
      </c>
      <c r="AA97" s="7">
        <f t="shared" si="4"/>
        <v>456</v>
      </c>
      <c r="AB97" s="9"/>
    </row>
    <row r="98" spans="1:28">
      <c r="A98" s="8" t="s">
        <v>264</v>
      </c>
      <c r="B98" s="17">
        <v>12</v>
      </c>
      <c r="C98" s="17">
        <v>-1</v>
      </c>
      <c r="D98" s="17">
        <v>0</v>
      </c>
      <c r="E98" s="17">
        <v>13</v>
      </c>
      <c r="F98" s="17">
        <v>9</v>
      </c>
      <c r="G98" s="17">
        <v>0</v>
      </c>
      <c r="H98" s="17">
        <v>8</v>
      </c>
      <c r="I98" s="17">
        <v>-1</v>
      </c>
      <c r="J98" s="17">
        <v>0</v>
      </c>
      <c r="K98" s="17">
        <v>15</v>
      </c>
      <c r="L98" s="17">
        <v>-1</v>
      </c>
      <c r="M98" s="17">
        <v>0</v>
      </c>
      <c r="N98" s="17">
        <v>18</v>
      </c>
      <c r="O98" s="17">
        <v>-1</v>
      </c>
      <c r="P98" s="17">
        <v>0</v>
      </c>
      <c r="Q98" s="17">
        <v>26</v>
      </c>
      <c r="R98" s="17">
        <v>-1</v>
      </c>
      <c r="S98" s="17">
        <v>0</v>
      </c>
      <c r="T98" s="17">
        <v>10</v>
      </c>
      <c r="U98" s="17">
        <v>-1</v>
      </c>
      <c r="V98" s="17">
        <v>0</v>
      </c>
      <c r="W98" s="17">
        <v>7</v>
      </c>
      <c r="X98" s="17">
        <v>-1</v>
      </c>
      <c r="Y98" s="17">
        <v>0</v>
      </c>
      <c r="Z98" s="7">
        <f t="shared" si="3"/>
        <v>8</v>
      </c>
      <c r="AA98" s="7">
        <f t="shared" si="4"/>
        <v>111</v>
      </c>
      <c r="AB98" s="9"/>
    </row>
    <row r="99" spans="1:28">
      <c r="A99" s="8" t="s">
        <v>265</v>
      </c>
      <c r="B99" s="17">
        <v>20</v>
      </c>
      <c r="C99" s="17">
        <v>24</v>
      </c>
      <c r="D99" s="17">
        <v>3</v>
      </c>
      <c r="E99" s="17">
        <v>19</v>
      </c>
      <c r="F99" s="17">
        <v>14</v>
      </c>
      <c r="G99" s="17">
        <v>0</v>
      </c>
      <c r="H99" s="17">
        <v>16</v>
      </c>
      <c r="I99" s="17">
        <v>37</v>
      </c>
      <c r="J99" s="17">
        <v>3</v>
      </c>
      <c r="K99" s="17">
        <v>24</v>
      </c>
      <c r="L99" s="17">
        <v>24</v>
      </c>
      <c r="M99" s="17">
        <v>3</v>
      </c>
      <c r="N99" s="17">
        <v>23</v>
      </c>
      <c r="O99" s="17">
        <v>32</v>
      </c>
      <c r="P99" s="17">
        <v>3</v>
      </c>
      <c r="Q99" s="17">
        <v>27</v>
      </c>
      <c r="R99" s="17">
        <v>60</v>
      </c>
      <c r="S99" s="17">
        <v>3</v>
      </c>
      <c r="T99" s="17">
        <v>20</v>
      </c>
      <c r="U99" s="17">
        <v>41</v>
      </c>
      <c r="V99" s="17">
        <v>2</v>
      </c>
      <c r="W99" s="17">
        <v>24</v>
      </c>
      <c r="X99" s="17">
        <v>50</v>
      </c>
      <c r="Y99" s="17">
        <v>2</v>
      </c>
      <c r="Z99" s="7">
        <f t="shared" si="3"/>
        <v>1</v>
      </c>
      <c r="AA99" s="7">
        <f t="shared" si="4"/>
        <v>455</v>
      </c>
      <c r="AB99" s="9"/>
    </row>
    <row r="100" spans="1:28">
      <c r="A100" s="8" t="s">
        <v>266</v>
      </c>
      <c r="B100" s="17">
        <v>22</v>
      </c>
      <c r="C100" s="17">
        <v>46</v>
      </c>
      <c r="D100" s="17">
        <v>3</v>
      </c>
      <c r="E100" s="17">
        <v>22</v>
      </c>
      <c r="F100" s="17">
        <v>16</v>
      </c>
      <c r="G100" s="17">
        <v>0</v>
      </c>
      <c r="H100" s="17">
        <v>22</v>
      </c>
      <c r="I100" s="17">
        <v>50</v>
      </c>
      <c r="J100" s="17">
        <v>3</v>
      </c>
      <c r="K100" s="17">
        <v>25</v>
      </c>
      <c r="L100" s="17">
        <v>33</v>
      </c>
      <c r="M100" s="17">
        <v>3</v>
      </c>
      <c r="N100" s="17">
        <v>23</v>
      </c>
      <c r="O100" s="17">
        <v>26</v>
      </c>
      <c r="P100" s="17">
        <v>3</v>
      </c>
      <c r="Q100" s="17">
        <v>26</v>
      </c>
      <c r="R100" s="17">
        <v>60</v>
      </c>
      <c r="S100" s="17">
        <v>3</v>
      </c>
      <c r="T100" s="17">
        <v>23</v>
      </c>
      <c r="U100" s="17">
        <v>46</v>
      </c>
      <c r="V100" s="17">
        <v>2</v>
      </c>
      <c r="W100" s="17">
        <v>23</v>
      </c>
      <c r="X100" s="17">
        <v>49</v>
      </c>
      <c r="Y100" s="17">
        <v>2</v>
      </c>
      <c r="Z100" s="7">
        <f t="shared" si="3"/>
        <v>1</v>
      </c>
      <c r="AA100" s="7">
        <f t="shared" si="4"/>
        <v>512</v>
      </c>
      <c r="AB100" s="9"/>
    </row>
    <row r="101" spans="1:28">
      <c r="A101" s="8" t="s">
        <v>267</v>
      </c>
      <c r="B101" s="17">
        <v>21</v>
      </c>
      <c r="C101" s="17">
        <v>26</v>
      </c>
      <c r="D101" s="17">
        <v>3</v>
      </c>
      <c r="E101" s="17">
        <v>15</v>
      </c>
      <c r="F101" s="17">
        <v>8</v>
      </c>
      <c r="G101" s="17">
        <v>0</v>
      </c>
      <c r="H101" s="17">
        <v>17</v>
      </c>
      <c r="I101" s="17">
        <v>35</v>
      </c>
      <c r="J101" s="17">
        <v>3</v>
      </c>
      <c r="K101" s="17">
        <v>13</v>
      </c>
      <c r="L101" s="17">
        <v>4</v>
      </c>
      <c r="M101" s="17">
        <v>0</v>
      </c>
      <c r="N101" s="17">
        <v>21</v>
      </c>
      <c r="O101" s="17">
        <v>34</v>
      </c>
      <c r="P101" s="17">
        <v>3</v>
      </c>
      <c r="Q101" s="17">
        <v>25</v>
      </c>
      <c r="R101" s="17">
        <v>60</v>
      </c>
      <c r="S101" s="17">
        <v>3</v>
      </c>
      <c r="T101" s="17">
        <v>22</v>
      </c>
      <c r="U101" s="17">
        <v>42</v>
      </c>
      <c r="V101" s="17">
        <v>2</v>
      </c>
      <c r="W101" s="17">
        <v>23</v>
      </c>
      <c r="X101" s="17">
        <v>48</v>
      </c>
      <c r="Y101" s="17">
        <v>2</v>
      </c>
      <c r="Z101" s="7">
        <f t="shared" si="3"/>
        <v>2</v>
      </c>
      <c r="AA101" s="7">
        <f t="shared" si="4"/>
        <v>414</v>
      </c>
      <c r="AB101" s="9"/>
    </row>
    <row r="102" spans="1:28">
      <c r="A102" s="8" t="s">
        <v>268</v>
      </c>
      <c r="B102" s="17">
        <v>18</v>
      </c>
      <c r="C102" s="17">
        <v>33</v>
      </c>
      <c r="D102" s="17">
        <v>3</v>
      </c>
      <c r="E102" s="17">
        <v>16</v>
      </c>
      <c r="F102" s="17">
        <v>31</v>
      </c>
      <c r="G102" s="17">
        <v>3</v>
      </c>
      <c r="H102" s="17">
        <v>11</v>
      </c>
      <c r="I102" s="17">
        <v>51</v>
      </c>
      <c r="J102" s="17">
        <v>3</v>
      </c>
      <c r="K102" s="17">
        <v>10</v>
      </c>
      <c r="L102" s="17">
        <v>30</v>
      </c>
      <c r="M102" s="17">
        <v>3</v>
      </c>
      <c r="N102" s="17">
        <v>15</v>
      </c>
      <c r="O102" s="17">
        <v>29</v>
      </c>
      <c r="P102" s="17">
        <v>3</v>
      </c>
      <c r="Q102" s="17">
        <v>27</v>
      </c>
      <c r="R102" s="17">
        <v>61</v>
      </c>
      <c r="S102" s="17">
        <v>3</v>
      </c>
      <c r="T102" s="17">
        <v>20</v>
      </c>
      <c r="U102" s="17">
        <v>40</v>
      </c>
      <c r="V102" s="17">
        <v>2</v>
      </c>
      <c r="W102" s="17">
        <v>23</v>
      </c>
      <c r="X102" s="17">
        <v>49</v>
      </c>
      <c r="Y102" s="17">
        <v>2</v>
      </c>
      <c r="Z102" s="7">
        <f t="shared" si="3"/>
        <v>0</v>
      </c>
      <c r="AA102" s="7">
        <f t="shared" si="4"/>
        <v>464</v>
      </c>
      <c r="AB102" s="9">
        <f t="shared" si="5"/>
        <v>61.866666666666667</v>
      </c>
    </row>
    <row r="103" spans="1:28">
      <c r="A103" s="8" t="s">
        <v>269</v>
      </c>
      <c r="B103" s="17">
        <v>15</v>
      </c>
      <c r="C103" s="17">
        <v>9</v>
      </c>
      <c r="D103" s="17">
        <v>0</v>
      </c>
      <c r="E103" s="17">
        <v>5</v>
      </c>
      <c r="F103" s="17">
        <v>16</v>
      </c>
      <c r="G103" s="17">
        <v>0</v>
      </c>
      <c r="H103" s="17">
        <v>14</v>
      </c>
      <c r="I103" s="17">
        <v>36</v>
      </c>
      <c r="J103" s="17">
        <v>3</v>
      </c>
      <c r="K103" s="17">
        <v>11</v>
      </c>
      <c r="L103" s="17">
        <v>4</v>
      </c>
      <c r="M103" s="17">
        <v>0</v>
      </c>
      <c r="N103" s="17">
        <v>15</v>
      </c>
      <c r="O103" s="17">
        <v>27</v>
      </c>
      <c r="P103" s="17">
        <v>3</v>
      </c>
      <c r="Q103" s="17">
        <v>26</v>
      </c>
      <c r="R103" s="17">
        <v>43</v>
      </c>
      <c r="S103" s="17">
        <v>3</v>
      </c>
      <c r="T103" s="17">
        <v>19</v>
      </c>
      <c r="U103" s="17">
        <v>39</v>
      </c>
      <c r="V103" s="17">
        <v>2</v>
      </c>
      <c r="W103" s="17">
        <v>20</v>
      </c>
      <c r="X103" s="17">
        <v>48</v>
      </c>
      <c r="Y103" s="17">
        <v>2</v>
      </c>
      <c r="Z103" s="7">
        <f t="shared" si="3"/>
        <v>3</v>
      </c>
      <c r="AA103" s="7">
        <f t="shared" si="4"/>
        <v>347</v>
      </c>
      <c r="AB103" s="9"/>
    </row>
    <row r="104" spans="1:28">
      <c r="A104" s="8" t="s">
        <v>270</v>
      </c>
      <c r="B104" s="17">
        <v>11</v>
      </c>
      <c r="C104" s="17">
        <v>4</v>
      </c>
      <c r="D104" s="17">
        <v>0</v>
      </c>
      <c r="E104" s="17">
        <v>11</v>
      </c>
      <c r="F104" s="17">
        <v>6</v>
      </c>
      <c r="G104" s="17">
        <v>0</v>
      </c>
      <c r="H104" s="17">
        <v>13</v>
      </c>
      <c r="I104" s="17">
        <v>12</v>
      </c>
      <c r="J104" s="17">
        <v>0</v>
      </c>
      <c r="K104" s="17">
        <v>17</v>
      </c>
      <c r="L104" s="17">
        <v>28</v>
      </c>
      <c r="M104" s="17">
        <v>3</v>
      </c>
      <c r="N104" s="17">
        <v>21</v>
      </c>
      <c r="O104" s="17">
        <v>14</v>
      </c>
      <c r="P104" s="17">
        <v>0</v>
      </c>
      <c r="Q104" s="17">
        <v>28</v>
      </c>
      <c r="R104" s="17">
        <v>50</v>
      </c>
      <c r="S104" s="17">
        <v>3</v>
      </c>
      <c r="T104" s="17">
        <v>17</v>
      </c>
      <c r="U104" s="17">
        <v>37</v>
      </c>
      <c r="V104" s="17">
        <v>2</v>
      </c>
      <c r="W104" s="17">
        <v>20</v>
      </c>
      <c r="X104" s="17">
        <v>45</v>
      </c>
      <c r="Y104" s="17">
        <v>2</v>
      </c>
      <c r="Z104" s="7">
        <f t="shared" si="3"/>
        <v>4</v>
      </c>
      <c r="AA104" s="7">
        <f t="shared" si="4"/>
        <v>334</v>
      </c>
      <c r="AB104" s="9"/>
    </row>
    <row r="105" spans="1:28">
      <c r="A105" s="8" t="s">
        <v>271</v>
      </c>
      <c r="B105" s="17">
        <v>20</v>
      </c>
      <c r="C105" s="17">
        <v>25</v>
      </c>
      <c r="D105" s="17">
        <v>3</v>
      </c>
      <c r="E105" s="17">
        <v>18</v>
      </c>
      <c r="F105" s="17">
        <v>24</v>
      </c>
      <c r="G105" s="17">
        <v>3</v>
      </c>
      <c r="H105" s="17">
        <v>12</v>
      </c>
      <c r="I105" s="17">
        <v>28</v>
      </c>
      <c r="J105" s="17">
        <v>3</v>
      </c>
      <c r="K105" s="17">
        <v>22</v>
      </c>
      <c r="L105" s="17">
        <v>33</v>
      </c>
      <c r="M105" s="17">
        <v>3</v>
      </c>
      <c r="N105" s="17">
        <v>15</v>
      </c>
      <c r="O105" s="17">
        <v>40</v>
      </c>
      <c r="P105" s="17">
        <v>3</v>
      </c>
      <c r="Q105" s="17">
        <v>25</v>
      </c>
      <c r="R105" s="17">
        <v>-1</v>
      </c>
      <c r="S105" s="17">
        <v>0</v>
      </c>
      <c r="T105" s="17">
        <v>20</v>
      </c>
      <c r="U105" s="17">
        <v>40</v>
      </c>
      <c r="V105" s="17">
        <v>2</v>
      </c>
      <c r="W105" s="17">
        <v>20</v>
      </c>
      <c r="X105" s="17">
        <v>45</v>
      </c>
      <c r="Y105" s="17">
        <v>2</v>
      </c>
      <c r="Z105" s="7">
        <f t="shared" si="3"/>
        <v>1</v>
      </c>
      <c r="AA105" s="7">
        <f t="shared" si="4"/>
        <v>386</v>
      </c>
      <c r="AB105" s="9"/>
    </row>
    <row r="106" spans="1:28">
      <c r="A106" s="27" t="s">
        <v>534</v>
      </c>
      <c r="B106" s="27"/>
      <c r="D106" s="1">
        <f>COUNTIF(D6:D105,"-0")</f>
        <v>72</v>
      </c>
      <c r="G106" s="2">
        <f>COUNTIF(G6:G105,"-0")</f>
        <v>80</v>
      </c>
      <c r="J106" s="2">
        <f>COUNTIF(J6:J105,"-0")</f>
        <v>69</v>
      </c>
      <c r="M106" s="2">
        <f>COUNTIF(M6:M105,"-0")</f>
        <v>74</v>
      </c>
      <c r="P106" s="2">
        <f>COUNTIF(P6:P105,"-0")</f>
        <v>49</v>
      </c>
      <c r="S106" s="2">
        <f>COUNTIF(S6:S105,"-0")</f>
        <v>5</v>
      </c>
      <c r="V106" s="2">
        <f>COUNTIF(V6:V105,"-0")</f>
        <v>3</v>
      </c>
      <c r="Y106" s="2">
        <f>COUNTIF(Y6:Y105,"-0")</f>
        <v>5</v>
      </c>
      <c r="Z106" s="2"/>
    </row>
    <row r="107" spans="1:28">
      <c r="A107" s="28"/>
      <c r="B107" s="28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8">
      <c r="F108" s="3"/>
      <c r="G108" s="6" t="s">
        <v>509</v>
      </c>
      <c r="H108" s="3"/>
      <c r="I108" s="3">
        <v>8</v>
      </c>
      <c r="Q108" s="5" t="s">
        <v>492</v>
      </c>
      <c r="R108" s="2" t="s">
        <v>508</v>
      </c>
      <c r="S108" s="4" t="s">
        <v>493</v>
      </c>
    </row>
    <row r="109" spans="1:28">
      <c r="F109" s="3"/>
      <c r="G109" s="6" t="s">
        <v>510</v>
      </c>
      <c r="H109" s="3"/>
      <c r="I109" s="3">
        <v>8</v>
      </c>
      <c r="Q109" s="5" t="s">
        <v>536</v>
      </c>
      <c r="R109" s="2" t="s">
        <v>508</v>
      </c>
      <c r="S109" s="4" t="s">
        <v>537</v>
      </c>
    </row>
    <row r="110" spans="1:28">
      <c r="F110" s="3"/>
      <c r="G110" s="6" t="s">
        <v>511</v>
      </c>
      <c r="H110" s="3"/>
      <c r="I110" s="3">
        <v>11</v>
      </c>
      <c r="Q110" s="5" t="s">
        <v>538</v>
      </c>
      <c r="R110" s="2" t="s">
        <v>508</v>
      </c>
      <c r="S110" s="4" t="s">
        <v>539</v>
      </c>
    </row>
    <row r="111" spans="1:28">
      <c r="F111" s="3"/>
      <c r="G111" s="6" t="s">
        <v>512</v>
      </c>
      <c r="H111" s="3"/>
      <c r="I111" s="3">
        <v>13</v>
      </c>
      <c r="Q111" s="5" t="s">
        <v>540</v>
      </c>
      <c r="R111" s="2" t="s">
        <v>508</v>
      </c>
      <c r="S111" s="4" t="s">
        <v>541</v>
      </c>
    </row>
    <row r="112" spans="1:28">
      <c r="F112" s="3"/>
      <c r="G112" s="6" t="s">
        <v>513</v>
      </c>
      <c r="H112" s="3"/>
      <c r="I112" s="3">
        <v>60</v>
      </c>
      <c r="Q112" s="5" t="s">
        <v>542</v>
      </c>
      <c r="R112" s="2" t="s">
        <v>508</v>
      </c>
      <c r="S112" s="4" t="s">
        <v>543</v>
      </c>
    </row>
    <row r="113" spans="6:19">
      <c r="F113" s="3"/>
      <c r="G113" s="3"/>
      <c r="H113" s="3"/>
      <c r="I113" s="3"/>
      <c r="Q113" s="5" t="s">
        <v>544</v>
      </c>
      <c r="R113" s="2" t="s">
        <v>508</v>
      </c>
      <c r="S113" s="4" t="s">
        <v>545</v>
      </c>
    </row>
    <row r="114" spans="6:19">
      <c r="F114" s="3"/>
      <c r="G114" s="3"/>
      <c r="H114" s="3"/>
      <c r="I114" s="3"/>
      <c r="Q114" s="5" t="s">
        <v>546</v>
      </c>
      <c r="R114" s="2" t="s">
        <v>508</v>
      </c>
      <c r="S114" s="4" t="s">
        <v>547</v>
      </c>
    </row>
    <row r="115" spans="6:19">
      <c r="F115" s="3"/>
      <c r="G115" s="3" t="s">
        <v>108</v>
      </c>
      <c r="H115" s="3"/>
      <c r="I115" s="3">
        <f>SUM(I108:I114)</f>
        <v>100</v>
      </c>
      <c r="Q115" s="5" t="s">
        <v>548</v>
      </c>
      <c r="R115" s="2" t="s">
        <v>508</v>
      </c>
      <c r="S115" s="4" t="s">
        <v>549</v>
      </c>
    </row>
  </sheetData>
  <mergeCells count="17">
    <mergeCell ref="AC4:AC5"/>
    <mergeCell ref="A106:B107"/>
    <mergeCell ref="Q4:S4"/>
    <mergeCell ref="A4:A5"/>
    <mergeCell ref="A1:AB1"/>
    <mergeCell ref="A2:AB2"/>
    <mergeCell ref="A3:AB3"/>
    <mergeCell ref="B4:D4"/>
    <mergeCell ref="E4:G4"/>
    <mergeCell ref="H4:J4"/>
    <mergeCell ref="K4:M4"/>
    <mergeCell ref="N4:P4"/>
    <mergeCell ref="T4:V4"/>
    <mergeCell ref="W4:Y4"/>
    <mergeCell ref="Z4:Z5"/>
    <mergeCell ref="AA4:AA5"/>
    <mergeCell ref="AB4:AB5"/>
  </mergeCells>
  <conditionalFormatting sqref="F116:F1048576 I116:I1048576 L116:L1048576 O116:O1048576 R116:R1048576 U116:U1048576 X116:X1048576 X1:X105 U1:U105 R1:R105 O1:O105 L1:L105 I1:I105 F1:F105 C1:C105 C116:C1048576">
    <cfRule type="cellIs" dxfId="2" priority="1" operator="lessThan">
      <formula>24</formula>
    </cfRule>
  </conditionalFormatting>
  <pageMargins left="0.25" right="0.25" top="0.75" bottom="0.75" header="0.3" footer="0.3"/>
  <pageSetup paperSize="9" scale="94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99"/>
  <sheetViews>
    <sheetView view="pageBreakPreview" zoomScale="115" zoomScaleSheetLayoutView="115" workbookViewId="0">
      <selection activeCell="W54" sqref="W54"/>
    </sheetView>
  </sheetViews>
  <sheetFormatPr defaultRowHeight="15"/>
  <cols>
    <col min="1" max="1" width="11.140625" bestFit="1" customWidth="1"/>
    <col min="2" max="25" width="4.7109375" style="3" customWidth="1"/>
    <col min="26" max="26" width="8.42578125" customWidth="1"/>
    <col min="27" max="27" width="6.5703125" bestFit="1" customWidth="1"/>
    <col min="28" max="28" width="6.5703125" customWidth="1"/>
    <col min="29" max="29" width="4.42578125" bestFit="1" customWidth="1"/>
  </cols>
  <sheetData>
    <row r="1" spans="1:29" ht="28.5">
      <c r="A1" s="30" t="s">
        <v>515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9" ht="18.75">
      <c r="A2" s="31" t="s">
        <v>517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9">
      <c r="A3" s="32" t="s">
        <v>565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</row>
    <row r="4" spans="1:29">
      <c r="A4" s="33" t="s">
        <v>106</v>
      </c>
      <c r="B4" s="33" t="s">
        <v>169</v>
      </c>
      <c r="C4" s="33"/>
      <c r="D4" s="33"/>
      <c r="E4" s="33" t="s">
        <v>272</v>
      </c>
      <c r="F4" s="33"/>
      <c r="G4" s="33"/>
      <c r="H4" s="33" t="s">
        <v>273</v>
      </c>
      <c r="I4" s="33"/>
      <c r="J4" s="33"/>
      <c r="K4" s="33" t="s">
        <v>274</v>
      </c>
      <c r="L4" s="33"/>
      <c r="M4" s="33"/>
      <c r="N4" s="33" t="s">
        <v>275</v>
      </c>
      <c r="O4" s="33"/>
      <c r="P4" s="33"/>
      <c r="Q4" s="33" t="s">
        <v>276</v>
      </c>
      <c r="R4" s="33"/>
      <c r="S4" s="33"/>
      <c r="T4" s="33" t="s">
        <v>277</v>
      </c>
      <c r="U4" s="33"/>
      <c r="V4" s="33"/>
      <c r="W4" s="33" t="s">
        <v>278</v>
      </c>
      <c r="X4" s="33"/>
      <c r="Y4" s="33"/>
      <c r="Z4" s="26" t="s">
        <v>107</v>
      </c>
      <c r="AA4" s="33" t="s">
        <v>108</v>
      </c>
      <c r="AB4" s="33" t="s">
        <v>109</v>
      </c>
      <c r="AC4" s="29" t="s">
        <v>591</v>
      </c>
    </row>
    <row r="5" spans="1:29">
      <c r="A5" s="33"/>
      <c r="B5" s="7" t="s">
        <v>103</v>
      </c>
      <c r="C5" s="7" t="s">
        <v>104</v>
      </c>
      <c r="D5" s="7" t="s">
        <v>105</v>
      </c>
      <c r="E5" s="7" t="s">
        <v>103</v>
      </c>
      <c r="F5" s="7" t="s">
        <v>104</v>
      </c>
      <c r="G5" s="7" t="s">
        <v>105</v>
      </c>
      <c r="H5" s="7" t="s">
        <v>103</v>
      </c>
      <c r="I5" s="7" t="s">
        <v>104</v>
      </c>
      <c r="J5" s="7" t="s">
        <v>105</v>
      </c>
      <c r="K5" s="7" t="s">
        <v>103</v>
      </c>
      <c r="L5" s="7" t="s">
        <v>104</v>
      </c>
      <c r="M5" s="7" t="s">
        <v>105</v>
      </c>
      <c r="N5" s="7" t="s">
        <v>103</v>
      </c>
      <c r="O5" s="7" t="s">
        <v>104</v>
      </c>
      <c r="P5" s="7" t="s">
        <v>105</v>
      </c>
      <c r="Q5" s="7" t="s">
        <v>103</v>
      </c>
      <c r="R5" s="7" t="s">
        <v>104</v>
      </c>
      <c r="S5" s="7" t="s">
        <v>105</v>
      </c>
      <c r="T5" s="7" t="s">
        <v>103</v>
      </c>
      <c r="U5" s="7" t="s">
        <v>104</v>
      </c>
      <c r="V5" s="7" t="s">
        <v>105</v>
      </c>
      <c r="W5" s="7" t="s">
        <v>103</v>
      </c>
      <c r="X5" s="7" t="s">
        <v>104</v>
      </c>
      <c r="Y5" s="7" t="s">
        <v>105</v>
      </c>
      <c r="Z5" s="26"/>
      <c r="AA5" s="33"/>
      <c r="AB5" s="33"/>
      <c r="AC5" s="29"/>
    </row>
    <row r="6" spans="1:29">
      <c r="A6" s="8" t="s">
        <v>279</v>
      </c>
      <c r="B6" s="7">
        <v>26</v>
      </c>
      <c r="C6" s="7">
        <v>36</v>
      </c>
      <c r="D6" s="7">
        <v>3</v>
      </c>
      <c r="E6" s="7">
        <v>23</v>
      </c>
      <c r="F6" s="7">
        <v>28</v>
      </c>
      <c r="G6" s="7">
        <v>3</v>
      </c>
      <c r="H6" s="7">
        <v>23</v>
      </c>
      <c r="I6" s="7">
        <v>31</v>
      </c>
      <c r="J6" s="7">
        <v>3</v>
      </c>
      <c r="K6" s="7">
        <v>25</v>
      </c>
      <c r="L6" s="7">
        <v>47</v>
      </c>
      <c r="M6" s="7">
        <v>3</v>
      </c>
      <c r="N6" s="7">
        <v>23</v>
      </c>
      <c r="O6" s="7">
        <v>24</v>
      </c>
      <c r="P6" s="7">
        <v>3</v>
      </c>
      <c r="Q6" s="7">
        <v>25</v>
      </c>
      <c r="R6" s="7">
        <v>46</v>
      </c>
      <c r="S6" s="7">
        <v>3</v>
      </c>
      <c r="T6" s="7">
        <v>25</v>
      </c>
      <c r="U6" s="7">
        <v>50</v>
      </c>
      <c r="V6" s="7">
        <v>2</v>
      </c>
      <c r="W6" s="7">
        <v>22</v>
      </c>
      <c r="X6" s="7">
        <v>46</v>
      </c>
      <c r="Y6" s="7">
        <v>2</v>
      </c>
      <c r="Z6" s="7">
        <f>COUNTIF(B6:Y6, "=0")</f>
        <v>0</v>
      </c>
      <c r="AA6" s="7">
        <f>B6+C6+E6+F6+H6+I6+K6+L6+N6+O6+Q6+R6+T6+U6+W6+X6</f>
        <v>500</v>
      </c>
      <c r="AB6" s="8">
        <f>AA6/750*100</f>
        <v>66.666666666666657</v>
      </c>
    </row>
    <row r="7" spans="1:29">
      <c r="A7" s="8" t="s">
        <v>280</v>
      </c>
      <c r="B7" s="7">
        <v>21</v>
      </c>
      <c r="C7" s="7">
        <v>24</v>
      </c>
      <c r="D7" s="7">
        <v>3</v>
      </c>
      <c r="E7" s="7">
        <v>25</v>
      </c>
      <c r="F7" s="7">
        <v>34</v>
      </c>
      <c r="G7" s="7">
        <v>3</v>
      </c>
      <c r="H7" s="7">
        <v>24</v>
      </c>
      <c r="I7" s="7">
        <v>24</v>
      </c>
      <c r="J7" s="7">
        <v>3</v>
      </c>
      <c r="K7" s="7">
        <v>18</v>
      </c>
      <c r="L7" s="7">
        <v>29</v>
      </c>
      <c r="M7" s="7">
        <v>3</v>
      </c>
      <c r="N7" s="7">
        <v>24</v>
      </c>
      <c r="O7" s="7">
        <v>42</v>
      </c>
      <c r="P7" s="7">
        <v>3</v>
      </c>
      <c r="Q7" s="7">
        <v>28</v>
      </c>
      <c r="R7" s="7">
        <v>31</v>
      </c>
      <c r="S7" s="7">
        <v>3</v>
      </c>
      <c r="T7" s="7">
        <v>25</v>
      </c>
      <c r="U7" s="7">
        <v>50</v>
      </c>
      <c r="V7" s="7">
        <v>2</v>
      </c>
      <c r="W7" s="7">
        <v>24</v>
      </c>
      <c r="X7" s="7">
        <v>48</v>
      </c>
      <c r="Y7" s="7">
        <v>2</v>
      </c>
      <c r="Z7" s="7">
        <f t="shared" ref="Z7:Z70" si="0">COUNTIF(B7:Y7, "=0")</f>
        <v>0</v>
      </c>
      <c r="AA7" s="7">
        <f t="shared" ref="AA7:AA70" si="1">B7+C7+E7+F7+H7+I7+K7+L7+N7+O7+Q7+R7+T7+U7+W7+X7</f>
        <v>471</v>
      </c>
      <c r="AB7" s="8">
        <f t="shared" ref="AB7:AB70" si="2">AA7/750*100</f>
        <v>62.8</v>
      </c>
    </row>
    <row r="8" spans="1:29">
      <c r="A8" s="8" t="s">
        <v>281</v>
      </c>
      <c r="B8" s="7">
        <v>22</v>
      </c>
      <c r="C8" s="7">
        <v>29</v>
      </c>
      <c r="D8" s="7">
        <v>3</v>
      </c>
      <c r="E8" s="7">
        <v>20</v>
      </c>
      <c r="F8" s="7">
        <v>19</v>
      </c>
      <c r="G8" s="7">
        <v>0</v>
      </c>
      <c r="H8" s="7">
        <v>23</v>
      </c>
      <c r="I8" s="7">
        <v>24</v>
      </c>
      <c r="J8" s="7">
        <v>3</v>
      </c>
      <c r="K8" s="7">
        <v>19</v>
      </c>
      <c r="L8" s="7">
        <v>38</v>
      </c>
      <c r="M8" s="7">
        <v>3</v>
      </c>
      <c r="N8" s="7">
        <v>22</v>
      </c>
      <c r="O8" s="7">
        <v>31</v>
      </c>
      <c r="P8" s="7">
        <v>3</v>
      </c>
      <c r="Q8" s="7">
        <v>29</v>
      </c>
      <c r="R8" s="7">
        <v>43</v>
      </c>
      <c r="S8" s="7">
        <v>3</v>
      </c>
      <c r="T8" s="7">
        <v>25</v>
      </c>
      <c r="U8" s="7">
        <v>50</v>
      </c>
      <c r="V8" s="7">
        <v>2</v>
      </c>
      <c r="W8" s="7">
        <v>23</v>
      </c>
      <c r="X8" s="7">
        <v>48</v>
      </c>
      <c r="Y8" s="7">
        <v>2</v>
      </c>
      <c r="Z8" s="7">
        <f t="shared" si="0"/>
        <v>1</v>
      </c>
      <c r="AA8" s="7">
        <f t="shared" si="1"/>
        <v>465</v>
      </c>
      <c r="AB8" s="8"/>
    </row>
    <row r="9" spans="1:29">
      <c r="A9" s="8" t="s">
        <v>282</v>
      </c>
      <c r="B9" s="7">
        <v>21</v>
      </c>
      <c r="C9" s="7">
        <v>15</v>
      </c>
      <c r="D9" s="7">
        <v>0</v>
      </c>
      <c r="E9" s="7">
        <v>20</v>
      </c>
      <c r="F9" s="7">
        <v>14</v>
      </c>
      <c r="G9" s="7">
        <v>0</v>
      </c>
      <c r="H9" s="7">
        <v>22</v>
      </c>
      <c r="I9" s="7">
        <v>11</v>
      </c>
      <c r="J9" s="7">
        <v>0</v>
      </c>
      <c r="K9" s="7">
        <v>18</v>
      </c>
      <c r="L9" s="7">
        <v>11</v>
      </c>
      <c r="M9" s="7">
        <v>0</v>
      </c>
      <c r="N9" s="7">
        <v>23</v>
      </c>
      <c r="O9" s="7">
        <v>8</v>
      </c>
      <c r="P9" s="7">
        <v>0</v>
      </c>
      <c r="Q9" s="7">
        <v>21</v>
      </c>
      <c r="R9" s="7">
        <v>2</v>
      </c>
      <c r="S9" s="7">
        <v>0</v>
      </c>
      <c r="T9" s="7">
        <v>25</v>
      </c>
      <c r="U9" s="7">
        <v>50</v>
      </c>
      <c r="V9" s="7">
        <v>2</v>
      </c>
      <c r="W9" s="7">
        <v>24</v>
      </c>
      <c r="X9" s="7">
        <v>45</v>
      </c>
      <c r="Y9" s="7">
        <v>2</v>
      </c>
      <c r="Z9" s="7">
        <f t="shared" si="0"/>
        <v>6</v>
      </c>
      <c r="AA9" s="7">
        <f t="shared" si="1"/>
        <v>330</v>
      </c>
      <c r="AB9" s="8"/>
    </row>
    <row r="10" spans="1:29">
      <c r="A10" s="8" t="s">
        <v>283</v>
      </c>
      <c r="B10" s="7">
        <v>25</v>
      </c>
      <c r="C10" s="7">
        <v>35</v>
      </c>
      <c r="D10" s="7">
        <v>3</v>
      </c>
      <c r="E10" s="7">
        <v>26</v>
      </c>
      <c r="F10" s="7">
        <v>10</v>
      </c>
      <c r="G10" s="7">
        <v>0</v>
      </c>
      <c r="H10" s="7">
        <v>22</v>
      </c>
      <c r="I10" s="7">
        <v>27</v>
      </c>
      <c r="J10" s="7">
        <v>3</v>
      </c>
      <c r="K10" s="7">
        <v>18</v>
      </c>
      <c r="L10" s="7">
        <v>40</v>
      </c>
      <c r="M10" s="7">
        <v>3</v>
      </c>
      <c r="N10" s="7">
        <v>25</v>
      </c>
      <c r="O10" s="7">
        <v>11</v>
      </c>
      <c r="P10" s="7">
        <v>0</v>
      </c>
      <c r="Q10" s="7">
        <v>28</v>
      </c>
      <c r="R10" s="7">
        <v>24</v>
      </c>
      <c r="S10" s="7">
        <v>3</v>
      </c>
      <c r="T10" s="7">
        <v>25</v>
      </c>
      <c r="U10" s="7">
        <v>50</v>
      </c>
      <c r="V10" s="7">
        <v>2</v>
      </c>
      <c r="W10" s="7">
        <v>24</v>
      </c>
      <c r="X10" s="7">
        <v>48</v>
      </c>
      <c r="Y10" s="7">
        <v>2</v>
      </c>
      <c r="Z10" s="7">
        <f t="shared" si="0"/>
        <v>2</v>
      </c>
      <c r="AA10" s="7">
        <f t="shared" si="1"/>
        <v>438</v>
      </c>
      <c r="AB10" s="8"/>
    </row>
    <row r="11" spans="1:29">
      <c r="A11" s="8" t="s">
        <v>284</v>
      </c>
      <c r="B11" s="7">
        <v>25</v>
      </c>
      <c r="C11" s="7">
        <v>28</v>
      </c>
      <c r="D11" s="7">
        <v>3</v>
      </c>
      <c r="E11" s="7">
        <v>24</v>
      </c>
      <c r="F11" s="7">
        <v>40</v>
      </c>
      <c r="G11" s="7">
        <v>3</v>
      </c>
      <c r="H11" s="7">
        <v>24</v>
      </c>
      <c r="I11" s="7">
        <v>32</v>
      </c>
      <c r="J11" s="7">
        <v>3</v>
      </c>
      <c r="K11" s="7">
        <v>26</v>
      </c>
      <c r="L11" s="7">
        <v>44</v>
      </c>
      <c r="M11" s="7">
        <v>3</v>
      </c>
      <c r="N11" s="7">
        <v>23</v>
      </c>
      <c r="O11" s="7">
        <v>6</v>
      </c>
      <c r="P11" s="7">
        <v>0</v>
      </c>
      <c r="Q11" s="7">
        <v>25</v>
      </c>
      <c r="R11" s="7">
        <v>14</v>
      </c>
      <c r="S11" s="7">
        <v>0</v>
      </c>
      <c r="T11" s="7">
        <v>25</v>
      </c>
      <c r="U11" s="7">
        <v>50</v>
      </c>
      <c r="V11" s="7">
        <v>2</v>
      </c>
      <c r="W11" s="7">
        <v>20</v>
      </c>
      <c r="X11" s="7">
        <v>49</v>
      </c>
      <c r="Y11" s="7">
        <v>2</v>
      </c>
      <c r="Z11" s="7">
        <f t="shared" si="0"/>
        <v>2</v>
      </c>
      <c r="AA11" s="7">
        <f t="shared" si="1"/>
        <v>455</v>
      </c>
      <c r="AB11" s="8"/>
    </row>
    <row r="12" spans="1:29">
      <c r="A12" s="8" t="s">
        <v>285</v>
      </c>
      <c r="B12" s="7">
        <v>20</v>
      </c>
      <c r="C12" s="7">
        <v>27</v>
      </c>
      <c r="D12" s="7">
        <v>3</v>
      </c>
      <c r="E12" s="7">
        <v>12</v>
      </c>
      <c r="F12" s="7">
        <v>3</v>
      </c>
      <c r="G12" s="7">
        <v>0</v>
      </c>
      <c r="H12" s="7">
        <v>15</v>
      </c>
      <c r="I12" s="7">
        <v>6</v>
      </c>
      <c r="J12" s="7">
        <v>0</v>
      </c>
      <c r="K12" s="7">
        <v>14</v>
      </c>
      <c r="L12" s="7">
        <v>15</v>
      </c>
      <c r="M12" s="7">
        <v>0</v>
      </c>
      <c r="N12" s="7">
        <v>22</v>
      </c>
      <c r="O12" s="7">
        <v>0</v>
      </c>
      <c r="P12" s="7">
        <v>0</v>
      </c>
      <c r="Q12" s="7">
        <v>12</v>
      </c>
      <c r="R12" s="7">
        <v>2</v>
      </c>
      <c r="S12" s="7">
        <v>0</v>
      </c>
      <c r="T12" s="7">
        <v>24</v>
      </c>
      <c r="U12" s="7">
        <v>47</v>
      </c>
      <c r="V12" s="7">
        <v>2</v>
      </c>
      <c r="W12" s="7">
        <v>18</v>
      </c>
      <c r="X12" s="7">
        <v>30</v>
      </c>
      <c r="Y12" s="7">
        <v>2</v>
      </c>
      <c r="Z12" s="7">
        <f t="shared" si="0"/>
        <v>6</v>
      </c>
      <c r="AA12" s="7">
        <f t="shared" si="1"/>
        <v>267</v>
      </c>
      <c r="AB12" s="8"/>
    </row>
    <row r="13" spans="1:29">
      <c r="A13" s="8" t="s">
        <v>286</v>
      </c>
      <c r="B13" s="7">
        <v>25</v>
      </c>
      <c r="C13" s="7">
        <v>29</v>
      </c>
      <c r="D13" s="7">
        <v>3</v>
      </c>
      <c r="E13" s="7">
        <v>25</v>
      </c>
      <c r="F13" s="7">
        <v>27</v>
      </c>
      <c r="G13" s="7">
        <v>3</v>
      </c>
      <c r="H13" s="7">
        <v>23</v>
      </c>
      <c r="I13" s="7">
        <v>12</v>
      </c>
      <c r="J13" s="7">
        <v>0</v>
      </c>
      <c r="K13" s="7">
        <v>21</v>
      </c>
      <c r="L13" s="7">
        <v>26</v>
      </c>
      <c r="M13" s="7">
        <v>3</v>
      </c>
      <c r="N13" s="7">
        <v>25</v>
      </c>
      <c r="O13" s="7">
        <v>8</v>
      </c>
      <c r="P13" s="7">
        <v>0</v>
      </c>
      <c r="Q13" s="7">
        <v>26</v>
      </c>
      <c r="R13" s="7">
        <v>17</v>
      </c>
      <c r="S13" s="7">
        <v>0</v>
      </c>
      <c r="T13" s="7">
        <v>25</v>
      </c>
      <c r="U13" s="7">
        <v>50</v>
      </c>
      <c r="V13" s="7">
        <v>2</v>
      </c>
      <c r="W13" s="7">
        <v>24</v>
      </c>
      <c r="X13" s="7">
        <v>47</v>
      </c>
      <c r="Y13" s="7">
        <v>2</v>
      </c>
      <c r="Z13" s="7">
        <f t="shared" si="0"/>
        <v>3</v>
      </c>
      <c r="AA13" s="7">
        <f t="shared" si="1"/>
        <v>410</v>
      </c>
      <c r="AB13" s="8"/>
    </row>
    <row r="14" spans="1:29">
      <c r="A14" s="8" t="s">
        <v>287</v>
      </c>
      <c r="B14" s="7">
        <v>20</v>
      </c>
      <c r="C14" s="7">
        <v>24</v>
      </c>
      <c r="D14" s="7">
        <v>3</v>
      </c>
      <c r="E14" s="7">
        <v>17</v>
      </c>
      <c r="F14" s="7">
        <v>6</v>
      </c>
      <c r="G14" s="7">
        <v>0</v>
      </c>
      <c r="H14" s="7">
        <v>20</v>
      </c>
      <c r="I14" s="7">
        <v>24</v>
      </c>
      <c r="J14" s="7">
        <v>3</v>
      </c>
      <c r="K14" s="7">
        <v>22</v>
      </c>
      <c r="L14" s="7">
        <v>34</v>
      </c>
      <c r="M14" s="7">
        <v>3</v>
      </c>
      <c r="N14" s="7">
        <v>22</v>
      </c>
      <c r="O14" s="7">
        <v>1</v>
      </c>
      <c r="P14" s="7">
        <v>0</v>
      </c>
      <c r="Q14" s="7">
        <v>20</v>
      </c>
      <c r="R14" s="7">
        <v>4</v>
      </c>
      <c r="S14" s="7">
        <v>0</v>
      </c>
      <c r="T14" s="7">
        <v>24</v>
      </c>
      <c r="U14" s="7">
        <v>45</v>
      </c>
      <c r="V14" s="7">
        <v>2</v>
      </c>
      <c r="W14" s="7">
        <v>18</v>
      </c>
      <c r="X14" s="7">
        <v>45</v>
      </c>
      <c r="Y14" s="7">
        <v>2</v>
      </c>
      <c r="Z14" s="7">
        <f t="shared" si="0"/>
        <v>3</v>
      </c>
      <c r="AA14" s="7">
        <f t="shared" si="1"/>
        <v>346</v>
      </c>
      <c r="AB14" s="8"/>
    </row>
    <row r="15" spans="1:29">
      <c r="A15" s="8" t="s">
        <v>288</v>
      </c>
      <c r="B15" s="7">
        <v>16</v>
      </c>
      <c r="C15" s="7">
        <v>1</v>
      </c>
      <c r="D15" s="7">
        <v>0</v>
      </c>
      <c r="E15" s="7">
        <v>14</v>
      </c>
      <c r="F15" s="7">
        <v>3</v>
      </c>
      <c r="G15" s="7">
        <v>0</v>
      </c>
      <c r="H15" s="7">
        <v>15</v>
      </c>
      <c r="I15" s="7"/>
      <c r="J15" s="7">
        <v>0</v>
      </c>
      <c r="K15" s="7">
        <v>12</v>
      </c>
      <c r="L15" s="7">
        <v>5</v>
      </c>
      <c r="M15" s="7">
        <v>0</v>
      </c>
      <c r="N15" s="7">
        <v>19</v>
      </c>
      <c r="O15" s="7"/>
      <c r="P15" s="7">
        <v>0</v>
      </c>
      <c r="Q15" s="7">
        <v>12</v>
      </c>
      <c r="R15" s="7"/>
      <c r="S15" s="7">
        <v>0</v>
      </c>
      <c r="T15" s="7">
        <v>23</v>
      </c>
      <c r="U15" s="7">
        <v>41</v>
      </c>
      <c r="V15" s="7">
        <v>2</v>
      </c>
      <c r="W15" s="7">
        <v>21</v>
      </c>
      <c r="X15" s="7">
        <v>30</v>
      </c>
      <c r="Y15" s="7">
        <v>2</v>
      </c>
      <c r="Z15" s="7">
        <f t="shared" si="0"/>
        <v>6</v>
      </c>
      <c r="AA15" s="7">
        <f t="shared" si="1"/>
        <v>212</v>
      </c>
      <c r="AB15" s="8"/>
    </row>
    <row r="16" spans="1:29">
      <c r="A16" s="8" t="s">
        <v>289</v>
      </c>
      <c r="B16" s="7">
        <v>16</v>
      </c>
      <c r="C16" s="7">
        <v>5</v>
      </c>
      <c r="D16" s="7">
        <v>0</v>
      </c>
      <c r="E16" s="7">
        <v>10</v>
      </c>
      <c r="F16" s="7">
        <v>1</v>
      </c>
      <c r="G16" s="7">
        <v>0</v>
      </c>
      <c r="H16" s="7">
        <v>16</v>
      </c>
      <c r="I16" s="7">
        <v>14</v>
      </c>
      <c r="J16" s="7">
        <v>0</v>
      </c>
      <c r="K16" s="7">
        <v>14</v>
      </c>
      <c r="L16" s="7">
        <v>17</v>
      </c>
      <c r="M16" s="7">
        <v>0</v>
      </c>
      <c r="N16" s="7">
        <v>22</v>
      </c>
      <c r="O16" s="7">
        <v>0</v>
      </c>
      <c r="P16" s="7">
        <v>0</v>
      </c>
      <c r="Q16" s="7">
        <v>18</v>
      </c>
      <c r="R16" s="7">
        <v>4</v>
      </c>
      <c r="S16" s="7">
        <v>0</v>
      </c>
      <c r="T16" s="7">
        <v>20</v>
      </c>
      <c r="U16" s="7">
        <v>42</v>
      </c>
      <c r="V16" s="7">
        <v>2</v>
      </c>
      <c r="W16" s="7">
        <v>18</v>
      </c>
      <c r="X16" s="7">
        <v>30</v>
      </c>
      <c r="Y16" s="7">
        <v>2</v>
      </c>
      <c r="Z16" s="7">
        <f t="shared" si="0"/>
        <v>7</v>
      </c>
      <c r="AA16" s="7">
        <f t="shared" si="1"/>
        <v>247</v>
      </c>
      <c r="AB16" s="8"/>
    </row>
    <row r="17" spans="1:28">
      <c r="A17" s="8" t="s">
        <v>290</v>
      </c>
      <c r="B17" s="7">
        <v>26</v>
      </c>
      <c r="C17" s="7">
        <v>17</v>
      </c>
      <c r="D17" s="7">
        <v>0</v>
      </c>
      <c r="E17" s="7">
        <v>25</v>
      </c>
      <c r="F17" s="7">
        <v>27</v>
      </c>
      <c r="G17" s="7">
        <v>3</v>
      </c>
      <c r="H17" s="7">
        <v>28</v>
      </c>
      <c r="I17" s="7">
        <v>25</v>
      </c>
      <c r="J17" s="7">
        <v>3</v>
      </c>
      <c r="K17" s="7">
        <v>24</v>
      </c>
      <c r="L17" s="7">
        <v>36</v>
      </c>
      <c r="M17" s="7">
        <v>3</v>
      </c>
      <c r="N17" s="7">
        <v>26</v>
      </c>
      <c r="O17" s="7">
        <v>26</v>
      </c>
      <c r="P17" s="7">
        <v>3</v>
      </c>
      <c r="Q17" s="7">
        <v>28</v>
      </c>
      <c r="R17" s="7">
        <v>24</v>
      </c>
      <c r="S17" s="7">
        <v>3</v>
      </c>
      <c r="T17" s="7">
        <v>25</v>
      </c>
      <c r="U17" s="7">
        <v>45</v>
      </c>
      <c r="V17" s="7">
        <v>2</v>
      </c>
      <c r="W17" s="7">
        <v>18</v>
      </c>
      <c r="X17" s="7">
        <v>30</v>
      </c>
      <c r="Y17" s="7">
        <v>2</v>
      </c>
      <c r="Z17" s="7">
        <f t="shared" si="0"/>
        <v>1</v>
      </c>
      <c r="AA17" s="7">
        <f t="shared" si="1"/>
        <v>430</v>
      </c>
      <c r="AB17" s="8"/>
    </row>
    <row r="18" spans="1:28">
      <c r="A18" s="8" t="s">
        <v>291</v>
      </c>
      <c r="B18" s="7">
        <v>22</v>
      </c>
      <c r="C18" s="7">
        <v>26</v>
      </c>
      <c r="D18" s="7">
        <v>3</v>
      </c>
      <c r="E18" s="7">
        <v>21</v>
      </c>
      <c r="F18" s="7">
        <v>7</v>
      </c>
      <c r="G18" s="7">
        <v>0</v>
      </c>
      <c r="H18" s="7">
        <v>20</v>
      </c>
      <c r="I18" s="7">
        <v>8</v>
      </c>
      <c r="J18" s="7">
        <v>0</v>
      </c>
      <c r="K18" s="7">
        <v>19</v>
      </c>
      <c r="L18" s="7">
        <v>29</v>
      </c>
      <c r="M18" s="7">
        <v>3</v>
      </c>
      <c r="N18" s="7">
        <v>22</v>
      </c>
      <c r="O18" s="7">
        <v>0</v>
      </c>
      <c r="P18" s="7">
        <v>0</v>
      </c>
      <c r="Q18" s="7">
        <v>23</v>
      </c>
      <c r="R18" s="7">
        <v>24</v>
      </c>
      <c r="S18" s="7">
        <v>3</v>
      </c>
      <c r="T18" s="7">
        <v>24</v>
      </c>
      <c r="U18" s="7">
        <v>46</v>
      </c>
      <c r="V18" s="7">
        <v>2</v>
      </c>
      <c r="W18" s="7">
        <v>18</v>
      </c>
      <c r="X18" s="7">
        <v>42</v>
      </c>
      <c r="Y18" s="7">
        <v>2</v>
      </c>
      <c r="Z18" s="7">
        <f t="shared" si="0"/>
        <v>4</v>
      </c>
      <c r="AA18" s="7">
        <f t="shared" si="1"/>
        <v>351</v>
      </c>
      <c r="AB18" s="8"/>
    </row>
    <row r="19" spans="1:28">
      <c r="A19" s="8" t="s">
        <v>292</v>
      </c>
      <c r="B19" s="7">
        <v>18</v>
      </c>
      <c r="C19" s="7">
        <v>9</v>
      </c>
      <c r="D19" s="7">
        <v>0</v>
      </c>
      <c r="E19" s="7">
        <v>15</v>
      </c>
      <c r="F19" s="7">
        <v>4</v>
      </c>
      <c r="G19" s="7">
        <v>0</v>
      </c>
      <c r="H19" s="7">
        <v>16</v>
      </c>
      <c r="I19" s="7">
        <v>7</v>
      </c>
      <c r="J19" s="7">
        <v>0</v>
      </c>
      <c r="K19" s="7">
        <v>14</v>
      </c>
      <c r="L19" s="7">
        <v>5</v>
      </c>
      <c r="M19" s="7">
        <v>0</v>
      </c>
      <c r="N19" s="7">
        <v>16</v>
      </c>
      <c r="O19" s="7">
        <v>0</v>
      </c>
      <c r="P19" s="7">
        <v>0</v>
      </c>
      <c r="Q19" s="7">
        <v>13</v>
      </c>
      <c r="R19" s="7">
        <v>4</v>
      </c>
      <c r="S19" s="7">
        <v>0</v>
      </c>
      <c r="T19" s="7">
        <v>20</v>
      </c>
      <c r="U19" s="7">
        <v>42</v>
      </c>
      <c r="V19" s="7">
        <v>2</v>
      </c>
      <c r="W19" s="7">
        <v>23</v>
      </c>
      <c r="X19" s="7">
        <v>31</v>
      </c>
      <c r="Y19" s="7">
        <v>2</v>
      </c>
      <c r="Z19" s="7">
        <f t="shared" si="0"/>
        <v>7</v>
      </c>
      <c r="AA19" s="7">
        <f t="shared" si="1"/>
        <v>237</v>
      </c>
      <c r="AB19" s="8"/>
    </row>
    <row r="20" spans="1:28">
      <c r="A20" s="8" t="s">
        <v>293</v>
      </c>
      <c r="B20" s="7">
        <v>24</v>
      </c>
      <c r="C20" s="7">
        <v>30</v>
      </c>
      <c r="D20" s="7">
        <v>3</v>
      </c>
      <c r="E20" s="7">
        <v>16</v>
      </c>
      <c r="F20" s="7">
        <v>19</v>
      </c>
      <c r="G20" s="7">
        <v>0</v>
      </c>
      <c r="H20" s="7">
        <v>20</v>
      </c>
      <c r="I20" s="7">
        <v>24</v>
      </c>
      <c r="J20" s="7">
        <v>3</v>
      </c>
      <c r="K20" s="7">
        <v>21</v>
      </c>
      <c r="L20" s="7">
        <v>28</v>
      </c>
      <c r="M20" s="7">
        <v>3</v>
      </c>
      <c r="N20" s="7">
        <v>25</v>
      </c>
      <c r="O20" s="7">
        <v>0</v>
      </c>
      <c r="P20" s="7">
        <v>0</v>
      </c>
      <c r="Q20" s="7">
        <v>23</v>
      </c>
      <c r="R20" s="7">
        <v>39</v>
      </c>
      <c r="S20" s="7">
        <v>3</v>
      </c>
      <c r="T20" s="7">
        <v>25</v>
      </c>
      <c r="U20" s="7">
        <v>45</v>
      </c>
      <c r="V20" s="7">
        <v>2</v>
      </c>
      <c r="W20" s="7">
        <v>18</v>
      </c>
      <c r="X20" s="7">
        <v>44</v>
      </c>
      <c r="Y20" s="7">
        <v>2</v>
      </c>
      <c r="Z20" s="7">
        <f t="shared" si="0"/>
        <v>3</v>
      </c>
      <c r="AA20" s="7">
        <f t="shared" si="1"/>
        <v>401</v>
      </c>
      <c r="AB20" s="8"/>
    </row>
    <row r="21" spans="1:28">
      <c r="A21" s="8" t="s">
        <v>294</v>
      </c>
      <c r="B21" s="7">
        <v>20</v>
      </c>
      <c r="C21" s="7">
        <v>1</v>
      </c>
      <c r="D21" s="7">
        <v>0</v>
      </c>
      <c r="E21" s="7">
        <v>15</v>
      </c>
      <c r="F21" s="7">
        <v>2</v>
      </c>
      <c r="G21" s="7">
        <v>0</v>
      </c>
      <c r="H21" s="7">
        <v>19</v>
      </c>
      <c r="I21" s="7">
        <v>5</v>
      </c>
      <c r="J21" s="7">
        <v>0</v>
      </c>
      <c r="K21" s="7">
        <v>19</v>
      </c>
      <c r="L21" s="7">
        <v>26</v>
      </c>
      <c r="M21" s="7">
        <v>3</v>
      </c>
      <c r="N21" s="7">
        <v>18</v>
      </c>
      <c r="O21" s="7">
        <v>0</v>
      </c>
      <c r="P21" s="7">
        <v>0</v>
      </c>
      <c r="Q21" s="7">
        <v>26</v>
      </c>
      <c r="R21" s="7">
        <v>2</v>
      </c>
      <c r="S21" s="7">
        <v>0</v>
      </c>
      <c r="T21" s="7">
        <v>25</v>
      </c>
      <c r="U21" s="7">
        <v>45</v>
      </c>
      <c r="V21" s="7">
        <v>2</v>
      </c>
      <c r="W21" s="7">
        <v>18</v>
      </c>
      <c r="X21" s="7">
        <v>45</v>
      </c>
      <c r="Y21" s="7">
        <v>2</v>
      </c>
      <c r="Z21" s="7">
        <f t="shared" si="0"/>
        <v>6</v>
      </c>
      <c r="AA21" s="7">
        <f t="shared" si="1"/>
        <v>286</v>
      </c>
      <c r="AB21" s="8"/>
    </row>
    <row r="22" spans="1:28">
      <c r="A22" s="8" t="s">
        <v>295</v>
      </c>
      <c r="B22" s="7">
        <v>19</v>
      </c>
      <c r="C22" s="7">
        <v>13</v>
      </c>
      <c r="D22" s="7">
        <v>0</v>
      </c>
      <c r="E22" s="7">
        <v>16</v>
      </c>
      <c r="F22" s="7">
        <v>1</v>
      </c>
      <c r="G22" s="7">
        <v>0</v>
      </c>
      <c r="H22" s="7">
        <v>15</v>
      </c>
      <c r="I22" s="7">
        <v>1</v>
      </c>
      <c r="J22" s="7">
        <v>0</v>
      </c>
      <c r="K22" s="7">
        <v>12</v>
      </c>
      <c r="L22" s="7">
        <v>14</v>
      </c>
      <c r="M22" s="7">
        <v>0</v>
      </c>
      <c r="N22" s="7">
        <v>20</v>
      </c>
      <c r="O22" s="7"/>
      <c r="P22" s="7">
        <v>0</v>
      </c>
      <c r="Q22" s="7">
        <v>22</v>
      </c>
      <c r="R22" s="7"/>
      <c r="S22" s="7">
        <v>0</v>
      </c>
      <c r="T22" s="7">
        <v>19</v>
      </c>
      <c r="U22" s="7">
        <v>43</v>
      </c>
      <c r="V22" s="7">
        <v>2</v>
      </c>
      <c r="W22" s="7">
        <v>18</v>
      </c>
      <c r="X22" s="7">
        <v>42</v>
      </c>
      <c r="Y22" s="7">
        <v>2</v>
      </c>
      <c r="Z22" s="7">
        <f t="shared" si="0"/>
        <v>6</v>
      </c>
      <c r="AA22" s="7">
        <f t="shared" si="1"/>
        <v>255</v>
      </c>
      <c r="AB22" s="8"/>
    </row>
    <row r="23" spans="1:28">
      <c r="A23" s="8" t="s">
        <v>296</v>
      </c>
      <c r="B23" s="7">
        <v>16</v>
      </c>
      <c r="C23" s="7">
        <v>8</v>
      </c>
      <c r="D23" s="7">
        <v>0</v>
      </c>
      <c r="E23" s="7">
        <v>18</v>
      </c>
      <c r="F23" s="7">
        <v>16</v>
      </c>
      <c r="G23" s="7">
        <v>0</v>
      </c>
      <c r="H23" s="7">
        <v>16</v>
      </c>
      <c r="I23" s="7">
        <v>16</v>
      </c>
      <c r="J23" s="7">
        <v>0</v>
      </c>
      <c r="K23" s="7">
        <v>16</v>
      </c>
      <c r="L23" s="7">
        <v>31</v>
      </c>
      <c r="M23" s="7">
        <v>3</v>
      </c>
      <c r="N23" s="7">
        <v>21</v>
      </c>
      <c r="O23" s="7">
        <v>4</v>
      </c>
      <c r="P23" s="7">
        <v>0</v>
      </c>
      <c r="Q23" s="7">
        <v>20</v>
      </c>
      <c r="R23" s="7">
        <v>8</v>
      </c>
      <c r="S23" s="7">
        <v>0</v>
      </c>
      <c r="T23" s="7">
        <v>24</v>
      </c>
      <c r="U23" s="7">
        <v>45</v>
      </c>
      <c r="V23" s="7">
        <v>2</v>
      </c>
      <c r="W23" s="7">
        <v>18</v>
      </c>
      <c r="X23" s="7">
        <v>43</v>
      </c>
      <c r="Y23" s="7">
        <v>2</v>
      </c>
      <c r="Z23" s="7">
        <f t="shared" si="0"/>
        <v>5</v>
      </c>
      <c r="AA23" s="7">
        <f t="shared" si="1"/>
        <v>320</v>
      </c>
      <c r="AB23" s="8"/>
    </row>
    <row r="24" spans="1:28">
      <c r="A24" s="8" t="s">
        <v>297</v>
      </c>
      <c r="B24" s="7">
        <v>22</v>
      </c>
      <c r="C24" s="7">
        <v>31</v>
      </c>
      <c r="D24" s="7">
        <v>3</v>
      </c>
      <c r="E24" s="7">
        <v>20</v>
      </c>
      <c r="F24" s="7">
        <v>26</v>
      </c>
      <c r="G24" s="7">
        <v>3</v>
      </c>
      <c r="H24" s="7">
        <v>22</v>
      </c>
      <c r="I24" s="7">
        <v>32</v>
      </c>
      <c r="J24" s="7">
        <v>3</v>
      </c>
      <c r="K24" s="7">
        <v>22</v>
      </c>
      <c r="L24" s="7">
        <v>27</v>
      </c>
      <c r="M24" s="7">
        <v>3</v>
      </c>
      <c r="N24" s="7">
        <v>23</v>
      </c>
      <c r="O24" s="7">
        <v>0</v>
      </c>
      <c r="P24" s="7">
        <v>0</v>
      </c>
      <c r="Q24" s="7">
        <v>18</v>
      </c>
      <c r="R24" s="7">
        <v>24</v>
      </c>
      <c r="S24" s="7">
        <v>3</v>
      </c>
      <c r="T24" s="7">
        <v>19</v>
      </c>
      <c r="U24" s="7">
        <v>43</v>
      </c>
      <c r="V24" s="7">
        <v>2</v>
      </c>
      <c r="W24" s="7">
        <v>18</v>
      </c>
      <c r="X24" s="7">
        <v>43</v>
      </c>
      <c r="Y24" s="7">
        <v>2</v>
      </c>
      <c r="Z24" s="7">
        <f t="shared" si="0"/>
        <v>2</v>
      </c>
      <c r="AA24" s="7">
        <f t="shared" si="1"/>
        <v>390</v>
      </c>
      <c r="AB24" s="8"/>
    </row>
    <row r="25" spans="1:28">
      <c r="A25" s="8" t="s">
        <v>298</v>
      </c>
      <c r="B25" s="7">
        <v>18</v>
      </c>
      <c r="C25" s="7">
        <v>6</v>
      </c>
      <c r="D25" s="7">
        <v>0</v>
      </c>
      <c r="E25" s="7">
        <v>16</v>
      </c>
      <c r="F25" s="7">
        <v>9</v>
      </c>
      <c r="G25" s="7">
        <v>0</v>
      </c>
      <c r="H25" s="7">
        <v>13</v>
      </c>
      <c r="I25" s="7">
        <v>7</v>
      </c>
      <c r="J25" s="7">
        <v>0</v>
      </c>
      <c r="K25" s="7">
        <v>14</v>
      </c>
      <c r="L25" s="7">
        <v>11</v>
      </c>
      <c r="M25" s="7">
        <v>0</v>
      </c>
      <c r="N25" s="7">
        <v>17</v>
      </c>
      <c r="O25" s="7">
        <v>0</v>
      </c>
      <c r="P25" s="7">
        <v>0</v>
      </c>
      <c r="Q25" s="7">
        <v>15</v>
      </c>
      <c r="R25" s="7">
        <v>7</v>
      </c>
      <c r="S25" s="7">
        <v>0</v>
      </c>
      <c r="T25" s="7">
        <v>19</v>
      </c>
      <c r="U25" s="7">
        <v>43</v>
      </c>
      <c r="V25" s="7">
        <v>2</v>
      </c>
      <c r="W25" s="7">
        <v>18</v>
      </c>
      <c r="X25" s="7">
        <v>30</v>
      </c>
      <c r="Y25" s="7">
        <v>2</v>
      </c>
      <c r="Z25" s="7">
        <f t="shared" si="0"/>
        <v>7</v>
      </c>
      <c r="AA25" s="7">
        <f t="shared" si="1"/>
        <v>243</v>
      </c>
      <c r="AB25" s="8"/>
    </row>
    <row r="26" spans="1:28">
      <c r="A26" s="8" t="s">
        <v>299</v>
      </c>
      <c r="B26" s="7">
        <v>23</v>
      </c>
      <c r="C26" s="7">
        <v>15</v>
      </c>
      <c r="D26" s="7">
        <v>0</v>
      </c>
      <c r="E26" s="7">
        <v>23</v>
      </c>
      <c r="F26" s="7">
        <v>6</v>
      </c>
      <c r="G26" s="7">
        <v>0</v>
      </c>
      <c r="H26" s="7">
        <v>18</v>
      </c>
      <c r="I26" s="7">
        <v>9</v>
      </c>
      <c r="J26" s="7">
        <v>0</v>
      </c>
      <c r="K26" s="7">
        <v>17</v>
      </c>
      <c r="L26" s="7">
        <v>14</v>
      </c>
      <c r="M26" s="7">
        <v>0</v>
      </c>
      <c r="N26" s="7">
        <v>18</v>
      </c>
      <c r="O26" s="7">
        <v>3</v>
      </c>
      <c r="P26" s="7">
        <v>0</v>
      </c>
      <c r="Q26" s="7">
        <v>19</v>
      </c>
      <c r="R26" s="7">
        <v>8</v>
      </c>
      <c r="S26" s="7">
        <v>0</v>
      </c>
      <c r="T26" s="7">
        <v>25</v>
      </c>
      <c r="U26" s="7">
        <v>45</v>
      </c>
      <c r="V26" s="7">
        <v>2</v>
      </c>
      <c r="W26" s="7">
        <v>18</v>
      </c>
      <c r="X26" s="7">
        <v>39</v>
      </c>
      <c r="Y26" s="7">
        <v>2</v>
      </c>
      <c r="Z26" s="7">
        <f t="shared" si="0"/>
        <v>6</v>
      </c>
      <c r="AA26" s="7">
        <f t="shared" si="1"/>
        <v>300</v>
      </c>
      <c r="AB26" s="8"/>
    </row>
    <row r="27" spans="1:28">
      <c r="A27" s="8" t="s">
        <v>300</v>
      </c>
      <c r="B27" s="7">
        <v>21</v>
      </c>
      <c r="C27" s="7">
        <v>15</v>
      </c>
      <c r="D27" s="7">
        <v>0</v>
      </c>
      <c r="E27" s="7">
        <v>17</v>
      </c>
      <c r="F27" s="7">
        <v>16</v>
      </c>
      <c r="G27" s="7">
        <v>0</v>
      </c>
      <c r="H27" s="7">
        <v>17</v>
      </c>
      <c r="I27" s="7">
        <v>18</v>
      </c>
      <c r="J27" s="7">
        <v>0</v>
      </c>
      <c r="K27" s="7">
        <v>18</v>
      </c>
      <c r="L27" s="7">
        <v>15</v>
      </c>
      <c r="M27" s="7">
        <v>0</v>
      </c>
      <c r="N27" s="7">
        <v>18</v>
      </c>
      <c r="O27" s="7">
        <v>1</v>
      </c>
      <c r="P27" s="7">
        <v>0</v>
      </c>
      <c r="Q27" s="7">
        <v>18</v>
      </c>
      <c r="R27" s="7">
        <v>2</v>
      </c>
      <c r="S27" s="7">
        <v>0</v>
      </c>
      <c r="T27" s="7">
        <v>20</v>
      </c>
      <c r="U27" s="7">
        <v>42</v>
      </c>
      <c r="V27" s="7">
        <v>2</v>
      </c>
      <c r="W27" s="7">
        <v>18</v>
      </c>
      <c r="X27" s="7">
        <v>31</v>
      </c>
      <c r="Y27" s="7">
        <v>2</v>
      </c>
      <c r="Z27" s="7">
        <f t="shared" si="0"/>
        <v>6</v>
      </c>
      <c r="AA27" s="7">
        <f t="shared" si="1"/>
        <v>287</v>
      </c>
      <c r="AB27" s="8"/>
    </row>
    <row r="28" spans="1:28">
      <c r="A28" s="8" t="s">
        <v>301</v>
      </c>
      <c r="B28" s="7">
        <v>16</v>
      </c>
      <c r="C28" s="7">
        <v>1</v>
      </c>
      <c r="D28" s="7">
        <v>0</v>
      </c>
      <c r="E28" s="7">
        <v>14</v>
      </c>
      <c r="F28" s="7">
        <v>2</v>
      </c>
      <c r="G28" s="7">
        <v>0</v>
      </c>
      <c r="H28" s="7">
        <v>15</v>
      </c>
      <c r="I28" s="7"/>
      <c r="J28" s="7">
        <v>0</v>
      </c>
      <c r="K28" s="7">
        <v>16</v>
      </c>
      <c r="L28" s="7">
        <v>9</v>
      </c>
      <c r="M28" s="7">
        <v>0</v>
      </c>
      <c r="N28" s="7">
        <v>15</v>
      </c>
      <c r="O28" s="7"/>
      <c r="P28" s="7">
        <v>0</v>
      </c>
      <c r="Q28" s="7">
        <v>21</v>
      </c>
      <c r="R28" s="7">
        <v>4</v>
      </c>
      <c r="S28" s="7">
        <v>0</v>
      </c>
      <c r="T28" s="7">
        <v>20</v>
      </c>
      <c r="U28" s="7">
        <v>42</v>
      </c>
      <c r="V28" s="7">
        <v>2</v>
      </c>
      <c r="W28" s="7">
        <v>18</v>
      </c>
      <c r="X28" s="7">
        <v>30</v>
      </c>
      <c r="Y28" s="7">
        <v>2</v>
      </c>
      <c r="Z28" s="7">
        <f t="shared" si="0"/>
        <v>6</v>
      </c>
      <c r="AA28" s="7">
        <f t="shared" si="1"/>
        <v>223</v>
      </c>
      <c r="AB28" s="8"/>
    </row>
    <row r="29" spans="1:28">
      <c r="A29" s="8" t="s">
        <v>302</v>
      </c>
      <c r="B29" s="7">
        <v>17</v>
      </c>
      <c r="C29" s="7">
        <v>25</v>
      </c>
      <c r="D29" s="7">
        <v>3</v>
      </c>
      <c r="E29" s="7">
        <v>19</v>
      </c>
      <c r="F29" s="7">
        <v>8</v>
      </c>
      <c r="G29" s="7">
        <v>0</v>
      </c>
      <c r="H29" s="7">
        <v>21</v>
      </c>
      <c r="I29" s="7">
        <v>26</v>
      </c>
      <c r="J29" s="7">
        <v>3</v>
      </c>
      <c r="K29" s="7">
        <v>17</v>
      </c>
      <c r="L29" s="7">
        <v>33</v>
      </c>
      <c r="M29" s="7">
        <v>3</v>
      </c>
      <c r="N29" s="7">
        <v>19</v>
      </c>
      <c r="O29" s="7">
        <v>0</v>
      </c>
      <c r="P29" s="7">
        <v>0</v>
      </c>
      <c r="Q29" s="7">
        <v>14</v>
      </c>
      <c r="R29" s="7">
        <v>9</v>
      </c>
      <c r="S29" s="7">
        <v>0</v>
      </c>
      <c r="T29" s="7">
        <v>25</v>
      </c>
      <c r="U29" s="7">
        <v>49</v>
      </c>
      <c r="V29" s="7">
        <v>2</v>
      </c>
      <c r="W29" s="7">
        <v>21</v>
      </c>
      <c r="X29" s="7">
        <v>39</v>
      </c>
      <c r="Y29" s="7">
        <v>2</v>
      </c>
      <c r="Z29" s="7">
        <f t="shared" si="0"/>
        <v>4</v>
      </c>
      <c r="AA29" s="7">
        <f t="shared" si="1"/>
        <v>342</v>
      </c>
      <c r="AB29" s="8"/>
    </row>
    <row r="30" spans="1:28">
      <c r="A30" s="8" t="s">
        <v>303</v>
      </c>
      <c r="B30" s="7">
        <v>21</v>
      </c>
      <c r="C30" s="7">
        <v>18</v>
      </c>
      <c r="D30" s="7">
        <v>0</v>
      </c>
      <c r="E30" s="7">
        <v>21</v>
      </c>
      <c r="F30" s="7">
        <v>8</v>
      </c>
      <c r="G30" s="7">
        <v>0</v>
      </c>
      <c r="H30" s="7">
        <v>21</v>
      </c>
      <c r="I30" s="7">
        <v>14</v>
      </c>
      <c r="J30" s="7">
        <v>0</v>
      </c>
      <c r="K30" s="7">
        <v>17</v>
      </c>
      <c r="L30" s="7">
        <v>14</v>
      </c>
      <c r="M30" s="7">
        <v>0</v>
      </c>
      <c r="N30" s="7">
        <v>22</v>
      </c>
      <c r="O30" s="7">
        <v>2</v>
      </c>
      <c r="P30" s="7">
        <v>0</v>
      </c>
      <c r="Q30" s="7">
        <v>23</v>
      </c>
      <c r="R30" s="7">
        <v>9</v>
      </c>
      <c r="S30" s="7">
        <v>0</v>
      </c>
      <c r="T30" s="7">
        <v>25</v>
      </c>
      <c r="U30" s="7">
        <v>50</v>
      </c>
      <c r="V30" s="7">
        <v>2</v>
      </c>
      <c r="W30" s="7">
        <v>18</v>
      </c>
      <c r="X30" s="7">
        <v>38</v>
      </c>
      <c r="Y30" s="7">
        <v>2</v>
      </c>
      <c r="Z30" s="7">
        <f t="shared" si="0"/>
        <v>6</v>
      </c>
      <c r="AA30" s="7">
        <f t="shared" si="1"/>
        <v>321</v>
      </c>
      <c r="AB30" s="8"/>
    </row>
    <row r="31" spans="1:28">
      <c r="A31" s="8" t="s">
        <v>304</v>
      </c>
      <c r="B31" s="7">
        <v>25</v>
      </c>
      <c r="C31" s="7">
        <v>16</v>
      </c>
      <c r="D31" s="7">
        <v>0</v>
      </c>
      <c r="E31" s="7">
        <v>26</v>
      </c>
      <c r="F31" s="7">
        <v>33</v>
      </c>
      <c r="G31" s="7">
        <v>3</v>
      </c>
      <c r="H31" s="7">
        <v>25</v>
      </c>
      <c r="I31" s="7">
        <v>28</v>
      </c>
      <c r="J31" s="7">
        <v>3</v>
      </c>
      <c r="K31" s="7">
        <v>18</v>
      </c>
      <c r="L31" s="7">
        <v>31</v>
      </c>
      <c r="M31" s="7">
        <v>3</v>
      </c>
      <c r="N31" s="7">
        <v>23</v>
      </c>
      <c r="O31" s="7">
        <v>14</v>
      </c>
      <c r="P31" s="7">
        <v>0</v>
      </c>
      <c r="Q31" s="7">
        <v>25</v>
      </c>
      <c r="R31" s="7">
        <v>14</v>
      </c>
      <c r="S31" s="7">
        <v>0</v>
      </c>
      <c r="T31" s="7">
        <v>25</v>
      </c>
      <c r="U31" s="7">
        <v>45</v>
      </c>
      <c r="V31" s="7">
        <v>2</v>
      </c>
      <c r="W31" s="7">
        <v>18</v>
      </c>
      <c r="X31" s="7">
        <v>40</v>
      </c>
      <c r="Y31" s="7">
        <v>2</v>
      </c>
      <c r="Z31" s="7">
        <f t="shared" si="0"/>
        <v>3</v>
      </c>
      <c r="AA31" s="7">
        <f t="shared" si="1"/>
        <v>406</v>
      </c>
      <c r="AB31" s="8"/>
    </row>
    <row r="32" spans="1:28">
      <c r="A32" s="8" t="s">
        <v>305</v>
      </c>
      <c r="B32" s="7">
        <v>17</v>
      </c>
      <c r="C32" s="7">
        <v>15</v>
      </c>
      <c r="D32" s="7">
        <v>0</v>
      </c>
      <c r="E32" s="7">
        <v>22</v>
      </c>
      <c r="F32" s="7">
        <v>1</v>
      </c>
      <c r="G32" s="7">
        <v>0</v>
      </c>
      <c r="H32" s="7">
        <v>21</v>
      </c>
      <c r="I32" s="7">
        <v>12</v>
      </c>
      <c r="J32" s="7">
        <v>0</v>
      </c>
      <c r="K32" s="7">
        <v>19</v>
      </c>
      <c r="L32" s="7">
        <v>18</v>
      </c>
      <c r="M32" s="7">
        <v>0</v>
      </c>
      <c r="N32" s="7">
        <v>18</v>
      </c>
      <c r="O32" s="7">
        <v>2</v>
      </c>
      <c r="P32" s="7">
        <v>0</v>
      </c>
      <c r="Q32" s="7">
        <v>24</v>
      </c>
      <c r="R32" s="7">
        <v>4</v>
      </c>
      <c r="S32" s="7">
        <v>0</v>
      </c>
      <c r="T32" s="7">
        <v>25</v>
      </c>
      <c r="U32" s="7">
        <v>50</v>
      </c>
      <c r="V32" s="7">
        <v>2</v>
      </c>
      <c r="W32" s="7">
        <v>18</v>
      </c>
      <c r="X32" s="7">
        <v>30</v>
      </c>
      <c r="Y32" s="7">
        <v>2</v>
      </c>
      <c r="Z32" s="7">
        <f t="shared" si="0"/>
        <v>6</v>
      </c>
      <c r="AA32" s="7">
        <f t="shared" si="1"/>
        <v>296</v>
      </c>
      <c r="AB32" s="8"/>
    </row>
    <row r="33" spans="1:29">
      <c r="A33" s="8" t="s">
        <v>306</v>
      </c>
      <c r="B33" s="7">
        <v>17</v>
      </c>
      <c r="C33" s="7">
        <v>3</v>
      </c>
      <c r="D33" s="7">
        <v>0</v>
      </c>
      <c r="E33" s="7">
        <v>5</v>
      </c>
      <c r="F33" s="7">
        <v>2</v>
      </c>
      <c r="G33" s="7">
        <v>0</v>
      </c>
      <c r="H33" s="7">
        <v>16</v>
      </c>
      <c r="I33" s="7">
        <v>7</v>
      </c>
      <c r="J33" s="7">
        <v>0</v>
      </c>
      <c r="K33" s="7">
        <v>4</v>
      </c>
      <c r="L33" s="7">
        <v>15</v>
      </c>
      <c r="M33" s="7">
        <v>0</v>
      </c>
      <c r="N33" s="7">
        <v>3</v>
      </c>
      <c r="O33" s="7"/>
      <c r="P33" s="7">
        <v>0</v>
      </c>
      <c r="Q33" s="7">
        <v>5</v>
      </c>
      <c r="R33" s="7">
        <v>4</v>
      </c>
      <c r="S33" s="7">
        <v>0</v>
      </c>
      <c r="T33" s="7">
        <v>15</v>
      </c>
      <c r="U33" s="7">
        <v>-1</v>
      </c>
      <c r="V33" s="7">
        <v>0</v>
      </c>
      <c r="W33" s="7">
        <v>14</v>
      </c>
      <c r="X33" s="7">
        <v>-1</v>
      </c>
      <c r="Y33" s="7">
        <v>0</v>
      </c>
      <c r="Z33" s="7">
        <f t="shared" si="0"/>
        <v>8</v>
      </c>
      <c r="AA33" s="7">
        <f t="shared" si="1"/>
        <v>108</v>
      </c>
      <c r="AB33" s="8"/>
    </row>
    <row r="34" spans="1:29">
      <c r="A34" s="8" t="s">
        <v>307</v>
      </c>
      <c r="B34" s="7">
        <v>20</v>
      </c>
      <c r="C34" s="7">
        <v>17</v>
      </c>
      <c r="D34" s="7">
        <v>0</v>
      </c>
      <c r="E34" s="7">
        <v>17</v>
      </c>
      <c r="F34" s="7"/>
      <c r="G34" s="7">
        <v>0</v>
      </c>
      <c r="H34" s="7">
        <v>15</v>
      </c>
      <c r="I34" s="7">
        <v>14</v>
      </c>
      <c r="J34" s="7">
        <v>0</v>
      </c>
      <c r="K34" s="7">
        <v>14</v>
      </c>
      <c r="L34" s="7">
        <v>17</v>
      </c>
      <c r="M34" s="7">
        <v>0</v>
      </c>
      <c r="N34" s="7">
        <v>18</v>
      </c>
      <c r="O34" s="7"/>
      <c r="P34" s="7">
        <v>0</v>
      </c>
      <c r="Q34" s="7">
        <v>14</v>
      </c>
      <c r="R34" s="7">
        <v>2</v>
      </c>
      <c r="S34" s="7">
        <v>0</v>
      </c>
      <c r="T34" s="7">
        <v>20</v>
      </c>
      <c r="U34" s="7">
        <v>42</v>
      </c>
      <c r="V34" s="7">
        <v>2</v>
      </c>
      <c r="W34" s="7">
        <v>18</v>
      </c>
      <c r="X34" s="7">
        <v>30</v>
      </c>
      <c r="Y34" s="7">
        <v>2</v>
      </c>
      <c r="Z34" s="7">
        <f t="shared" si="0"/>
        <v>6</v>
      </c>
      <c r="AA34" s="7">
        <f t="shared" si="1"/>
        <v>258</v>
      </c>
      <c r="AB34" s="8"/>
    </row>
    <row r="35" spans="1:29">
      <c r="A35" s="8" t="s">
        <v>308</v>
      </c>
      <c r="B35" s="7">
        <v>5</v>
      </c>
      <c r="C35" s="7">
        <v>13</v>
      </c>
      <c r="D35" s="7">
        <v>0</v>
      </c>
      <c r="E35" s="7">
        <v>18</v>
      </c>
      <c r="F35" s="7">
        <v>11</v>
      </c>
      <c r="G35" s="7">
        <v>0</v>
      </c>
      <c r="H35" s="7">
        <v>21</v>
      </c>
      <c r="I35" s="7">
        <v>8</v>
      </c>
      <c r="J35" s="7">
        <v>0</v>
      </c>
      <c r="K35" s="7">
        <v>20</v>
      </c>
      <c r="L35" s="7">
        <v>27</v>
      </c>
      <c r="M35" s="7">
        <v>3</v>
      </c>
      <c r="N35" s="7">
        <v>15</v>
      </c>
      <c r="O35" s="7">
        <v>0</v>
      </c>
      <c r="P35" s="7">
        <v>0</v>
      </c>
      <c r="Q35" s="7">
        <v>19</v>
      </c>
      <c r="R35" s="7">
        <v>1</v>
      </c>
      <c r="S35" s="7">
        <v>0</v>
      </c>
      <c r="T35" s="7">
        <v>23</v>
      </c>
      <c r="U35" s="7">
        <v>45</v>
      </c>
      <c r="V35" s="7">
        <v>2</v>
      </c>
      <c r="W35" s="7">
        <v>17</v>
      </c>
      <c r="X35" s="7">
        <v>30</v>
      </c>
      <c r="Y35" s="7">
        <v>2</v>
      </c>
      <c r="Z35" s="7">
        <f t="shared" si="0"/>
        <v>6</v>
      </c>
      <c r="AA35" s="7">
        <f t="shared" si="1"/>
        <v>273</v>
      </c>
      <c r="AB35" s="8"/>
    </row>
    <row r="36" spans="1:29">
      <c r="A36" s="8" t="s">
        <v>309</v>
      </c>
      <c r="B36" s="7">
        <v>21</v>
      </c>
      <c r="C36" s="7">
        <v>38</v>
      </c>
      <c r="D36" s="7">
        <v>3</v>
      </c>
      <c r="E36" s="7">
        <v>22</v>
      </c>
      <c r="F36" s="7">
        <v>14</v>
      </c>
      <c r="G36" s="7">
        <v>0</v>
      </c>
      <c r="H36" s="7">
        <v>24</v>
      </c>
      <c r="I36" s="7">
        <v>11</v>
      </c>
      <c r="J36" s="7">
        <v>0</v>
      </c>
      <c r="K36" s="7">
        <v>18</v>
      </c>
      <c r="L36" s="7">
        <v>34</v>
      </c>
      <c r="M36" s="7">
        <v>3</v>
      </c>
      <c r="N36" s="7">
        <v>19</v>
      </c>
      <c r="O36" s="7">
        <v>0</v>
      </c>
      <c r="P36" s="7">
        <v>0</v>
      </c>
      <c r="Q36" s="7">
        <v>20</v>
      </c>
      <c r="R36" s="7">
        <v>27</v>
      </c>
      <c r="S36" s="7">
        <v>3</v>
      </c>
      <c r="T36" s="7">
        <v>25</v>
      </c>
      <c r="U36" s="7">
        <v>49</v>
      </c>
      <c r="V36" s="7">
        <v>2</v>
      </c>
      <c r="W36" s="7">
        <v>18</v>
      </c>
      <c r="X36" s="7">
        <v>39</v>
      </c>
      <c r="Y36" s="7">
        <v>2</v>
      </c>
      <c r="Z36" s="7">
        <f t="shared" si="0"/>
        <v>4</v>
      </c>
      <c r="AA36" s="7">
        <f t="shared" si="1"/>
        <v>379</v>
      </c>
      <c r="AB36" s="8"/>
    </row>
    <row r="37" spans="1:29">
      <c r="A37" s="8" t="s">
        <v>310</v>
      </c>
      <c r="B37" s="7">
        <v>20</v>
      </c>
      <c r="C37" s="7">
        <v>8</v>
      </c>
      <c r="D37" s="7">
        <v>0</v>
      </c>
      <c r="E37" s="7">
        <v>20</v>
      </c>
      <c r="F37" s="7"/>
      <c r="G37" s="7">
        <v>0</v>
      </c>
      <c r="H37" s="7">
        <v>19</v>
      </c>
      <c r="I37" s="7">
        <v>4</v>
      </c>
      <c r="J37" s="7">
        <v>0</v>
      </c>
      <c r="K37" s="7">
        <v>18</v>
      </c>
      <c r="L37" s="7">
        <v>14</v>
      </c>
      <c r="M37" s="7">
        <v>0</v>
      </c>
      <c r="N37" s="7">
        <v>20</v>
      </c>
      <c r="O37" s="7"/>
      <c r="P37" s="7">
        <v>0</v>
      </c>
      <c r="Q37" s="7">
        <v>17</v>
      </c>
      <c r="R37" s="7">
        <v>3</v>
      </c>
      <c r="S37" s="7">
        <v>0</v>
      </c>
      <c r="T37" s="7">
        <v>25</v>
      </c>
      <c r="U37" s="7">
        <v>50</v>
      </c>
      <c r="V37" s="7">
        <v>2</v>
      </c>
      <c r="W37" s="7">
        <v>20</v>
      </c>
      <c r="X37" s="7">
        <v>42</v>
      </c>
      <c r="Y37" s="7">
        <v>2</v>
      </c>
      <c r="Z37" s="7">
        <f t="shared" si="0"/>
        <v>6</v>
      </c>
      <c r="AA37" s="7">
        <f t="shared" si="1"/>
        <v>280</v>
      </c>
      <c r="AB37" s="8"/>
    </row>
    <row r="38" spans="1:29">
      <c r="A38" s="8" t="s">
        <v>311</v>
      </c>
      <c r="B38" s="7">
        <v>23</v>
      </c>
      <c r="C38" s="7">
        <v>27</v>
      </c>
      <c r="D38" s="7">
        <v>3</v>
      </c>
      <c r="E38" s="7">
        <v>19</v>
      </c>
      <c r="F38" s="7">
        <v>24</v>
      </c>
      <c r="G38" s="7">
        <v>3</v>
      </c>
      <c r="H38" s="7">
        <v>24</v>
      </c>
      <c r="I38" s="7">
        <v>34</v>
      </c>
      <c r="J38" s="7">
        <v>3</v>
      </c>
      <c r="K38" s="7">
        <v>21</v>
      </c>
      <c r="L38" s="7">
        <v>37</v>
      </c>
      <c r="M38" s="7">
        <v>3</v>
      </c>
      <c r="N38" s="7">
        <v>26</v>
      </c>
      <c r="O38" s="7">
        <v>9</v>
      </c>
      <c r="P38" s="7">
        <v>0</v>
      </c>
      <c r="Q38" s="7">
        <v>25</v>
      </c>
      <c r="R38" s="7">
        <v>25</v>
      </c>
      <c r="S38" s="7">
        <v>3</v>
      </c>
      <c r="T38" s="7">
        <v>25</v>
      </c>
      <c r="U38" s="7">
        <v>50</v>
      </c>
      <c r="V38" s="7">
        <v>2</v>
      </c>
      <c r="W38" s="7">
        <v>23</v>
      </c>
      <c r="X38" s="7">
        <v>39</v>
      </c>
      <c r="Y38" s="7">
        <v>2</v>
      </c>
      <c r="Z38" s="7">
        <f t="shared" si="0"/>
        <v>1</v>
      </c>
      <c r="AA38" s="7">
        <f t="shared" si="1"/>
        <v>431</v>
      </c>
      <c r="AB38" s="8"/>
    </row>
    <row r="39" spans="1:29">
      <c r="A39" s="8" t="s">
        <v>312</v>
      </c>
      <c r="B39" s="7">
        <v>20</v>
      </c>
      <c r="C39" s="7">
        <v>29</v>
      </c>
      <c r="D39" s="7">
        <v>3</v>
      </c>
      <c r="E39" s="7">
        <v>18</v>
      </c>
      <c r="F39" s="7">
        <v>24</v>
      </c>
      <c r="G39" s="7">
        <v>3</v>
      </c>
      <c r="H39" s="7">
        <v>24</v>
      </c>
      <c r="I39" s="7">
        <v>14</v>
      </c>
      <c r="J39" s="7">
        <v>0</v>
      </c>
      <c r="K39" s="7">
        <v>21</v>
      </c>
      <c r="L39" s="7">
        <v>38</v>
      </c>
      <c r="M39" s="7">
        <v>3</v>
      </c>
      <c r="N39" s="7">
        <v>18</v>
      </c>
      <c r="O39" s="7">
        <v>6</v>
      </c>
      <c r="P39" s="7">
        <v>0</v>
      </c>
      <c r="Q39" s="7">
        <v>25</v>
      </c>
      <c r="R39" s="7">
        <v>24</v>
      </c>
      <c r="S39" s="7">
        <v>3</v>
      </c>
      <c r="T39" s="7">
        <v>20</v>
      </c>
      <c r="U39" s="7">
        <v>42</v>
      </c>
      <c r="V39" s="7">
        <v>2</v>
      </c>
      <c r="W39" s="7">
        <v>21</v>
      </c>
      <c r="X39" s="7">
        <v>30</v>
      </c>
      <c r="Y39" s="7">
        <v>2</v>
      </c>
      <c r="Z39" s="7">
        <f t="shared" si="0"/>
        <v>2</v>
      </c>
      <c r="AA39" s="7">
        <f t="shared" si="1"/>
        <v>374</v>
      </c>
      <c r="AB39" s="8"/>
    </row>
    <row r="40" spans="1:29">
      <c r="A40" s="8" t="s">
        <v>313</v>
      </c>
      <c r="B40" s="7">
        <v>19</v>
      </c>
      <c r="C40" s="7">
        <v>24</v>
      </c>
      <c r="D40" s="7">
        <v>3</v>
      </c>
      <c r="E40" s="7">
        <v>14</v>
      </c>
      <c r="F40" s="7">
        <v>5</v>
      </c>
      <c r="G40" s="7">
        <v>0</v>
      </c>
      <c r="H40" s="7">
        <v>25</v>
      </c>
      <c r="I40" s="7">
        <v>10</v>
      </c>
      <c r="J40" s="7">
        <v>0</v>
      </c>
      <c r="K40" s="7">
        <v>21</v>
      </c>
      <c r="L40" s="7">
        <v>24</v>
      </c>
      <c r="M40" s="7">
        <v>3</v>
      </c>
      <c r="N40" s="7">
        <v>18</v>
      </c>
      <c r="O40" s="7">
        <v>0</v>
      </c>
      <c r="P40" s="7">
        <v>0</v>
      </c>
      <c r="Q40" s="7">
        <v>26</v>
      </c>
      <c r="R40" s="7">
        <v>7</v>
      </c>
      <c r="S40" s="7">
        <v>0</v>
      </c>
      <c r="T40" s="7">
        <v>25</v>
      </c>
      <c r="U40" s="7">
        <v>50</v>
      </c>
      <c r="V40" s="7">
        <v>2</v>
      </c>
      <c r="W40" s="7">
        <v>18</v>
      </c>
      <c r="X40" s="7">
        <v>42</v>
      </c>
      <c r="Y40" s="7">
        <v>2</v>
      </c>
      <c r="Z40" s="7">
        <f t="shared" si="0"/>
        <v>5</v>
      </c>
      <c r="AA40" s="7">
        <f t="shared" si="1"/>
        <v>328</v>
      </c>
      <c r="AB40" s="8"/>
    </row>
    <row r="41" spans="1:29">
      <c r="A41" s="8" t="s">
        <v>314</v>
      </c>
      <c r="B41" s="7">
        <v>16</v>
      </c>
      <c r="C41" s="7">
        <v>24</v>
      </c>
      <c r="D41" s="7">
        <v>3</v>
      </c>
      <c r="E41" s="7">
        <v>17</v>
      </c>
      <c r="F41" s="7">
        <v>11</v>
      </c>
      <c r="G41" s="7">
        <v>0</v>
      </c>
      <c r="H41" s="7">
        <v>17</v>
      </c>
      <c r="I41" s="7">
        <v>13</v>
      </c>
      <c r="J41" s="7">
        <v>0</v>
      </c>
      <c r="K41" s="7">
        <v>9</v>
      </c>
      <c r="L41" s="7">
        <v>8</v>
      </c>
      <c r="M41" s="7">
        <v>0</v>
      </c>
      <c r="N41" s="7">
        <v>13</v>
      </c>
      <c r="O41" s="7">
        <v>0</v>
      </c>
      <c r="P41" s="7">
        <v>0</v>
      </c>
      <c r="Q41" s="7">
        <v>17</v>
      </c>
      <c r="R41" s="7">
        <v>25</v>
      </c>
      <c r="S41" s="7">
        <v>3</v>
      </c>
      <c r="T41" s="7">
        <v>20</v>
      </c>
      <c r="U41" s="7">
        <v>42</v>
      </c>
      <c r="V41" s="7">
        <v>2</v>
      </c>
      <c r="W41" s="7">
        <v>22</v>
      </c>
      <c r="X41" s="7">
        <v>30</v>
      </c>
      <c r="Y41" s="7">
        <v>2</v>
      </c>
      <c r="Z41" s="7">
        <f t="shared" si="0"/>
        <v>5</v>
      </c>
      <c r="AA41" s="7">
        <f t="shared" si="1"/>
        <v>284</v>
      </c>
      <c r="AB41" s="8"/>
    </row>
    <row r="42" spans="1:29">
      <c r="A42" s="8" t="s">
        <v>315</v>
      </c>
      <c r="B42" s="7">
        <v>12</v>
      </c>
      <c r="C42" s="7">
        <v>10</v>
      </c>
      <c r="D42" s="7">
        <v>0</v>
      </c>
      <c r="E42" s="7">
        <v>5</v>
      </c>
      <c r="F42" s="7"/>
      <c r="G42" s="7">
        <v>0</v>
      </c>
      <c r="H42" s="7">
        <v>12</v>
      </c>
      <c r="I42" s="7"/>
      <c r="J42" s="7">
        <v>0</v>
      </c>
      <c r="K42" s="7">
        <v>13</v>
      </c>
      <c r="L42" s="7">
        <v>2</v>
      </c>
      <c r="M42" s="7">
        <v>0</v>
      </c>
      <c r="N42" s="7">
        <v>13</v>
      </c>
      <c r="O42" s="7"/>
      <c r="P42" s="7">
        <v>0</v>
      </c>
      <c r="Q42" s="7">
        <v>6</v>
      </c>
      <c r="R42" s="7"/>
      <c r="S42" s="7">
        <v>0</v>
      </c>
      <c r="T42" s="7">
        <v>15</v>
      </c>
      <c r="U42" s="7">
        <v>-1</v>
      </c>
      <c r="V42" s="7">
        <v>0</v>
      </c>
      <c r="W42" s="7">
        <v>15</v>
      </c>
      <c r="X42" s="7">
        <v>30</v>
      </c>
      <c r="Y42" s="7">
        <v>2</v>
      </c>
      <c r="Z42" s="7">
        <f t="shared" si="0"/>
        <v>7</v>
      </c>
      <c r="AA42" s="7">
        <f t="shared" si="1"/>
        <v>132</v>
      </c>
      <c r="AB42" s="8"/>
    </row>
    <row r="43" spans="1:29">
      <c r="A43" s="8" t="s">
        <v>316</v>
      </c>
      <c r="B43" s="7">
        <v>27</v>
      </c>
      <c r="C43" s="7">
        <v>25</v>
      </c>
      <c r="D43" s="7">
        <v>3</v>
      </c>
      <c r="E43" s="7">
        <v>24</v>
      </c>
      <c r="F43" s="7">
        <v>25</v>
      </c>
      <c r="G43" s="7">
        <v>3</v>
      </c>
      <c r="H43" s="7">
        <v>22</v>
      </c>
      <c r="I43" s="7">
        <v>10</v>
      </c>
      <c r="J43" s="7">
        <v>0</v>
      </c>
      <c r="K43" s="7">
        <v>20</v>
      </c>
      <c r="L43" s="7">
        <v>30</v>
      </c>
      <c r="M43" s="7">
        <v>3</v>
      </c>
      <c r="N43" s="7">
        <v>25</v>
      </c>
      <c r="O43" s="7">
        <v>13</v>
      </c>
      <c r="P43" s="7">
        <v>0</v>
      </c>
      <c r="Q43" s="7">
        <v>26</v>
      </c>
      <c r="R43" s="7">
        <v>1</v>
      </c>
      <c r="S43" s="7">
        <v>0</v>
      </c>
      <c r="T43" s="7">
        <v>18</v>
      </c>
      <c r="U43" s="7">
        <v>42</v>
      </c>
      <c r="V43" s="7">
        <v>2</v>
      </c>
      <c r="W43" s="7">
        <v>18</v>
      </c>
      <c r="X43" s="7">
        <v>33</v>
      </c>
      <c r="Y43" s="7">
        <v>2</v>
      </c>
      <c r="Z43" s="7">
        <f t="shared" si="0"/>
        <v>3</v>
      </c>
      <c r="AA43" s="7">
        <f t="shared" si="1"/>
        <v>359</v>
      </c>
      <c r="AB43" s="8"/>
    </row>
    <row r="44" spans="1:29">
      <c r="A44" s="8" t="s">
        <v>317</v>
      </c>
      <c r="B44" s="7">
        <v>23</v>
      </c>
      <c r="C44" s="7">
        <v>31</v>
      </c>
      <c r="D44" s="7">
        <v>3</v>
      </c>
      <c r="E44" s="7">
        <v>22</v>
      </c>
      <c r="F44" s="7">
        <v>9</v>
      </c>
      <c r="G44" s="7">
        <v>0</v>
      </c>
      <c r="H44" s="7">
        <v>19</v>
      </c>
      <c r="I44" s="7">
        <v>8</v>
      </c>
      <c r="J44" s="7">
        <v>0</v>
      </c>
      <c r="K44" s="7">
        <v>19</v>
      </c>
      <c r="L44" s="7">
        <v>26</v>
      </c>
      <c r="M44" s="7">
        <v>3</v>
      </c>
      <c r="N44" s="7">
        <v>19</v>
      </c>
      <c r="O44" s="7">
        <v>8</v>
      </c>
      <c r="P44" s="7">
        <v>0</v>
      </c>
      <c r="Q44" s="7">
        <v>25</v>
      </c>
      <c r="R44" s="7">
        <v>8</v>
      </c>
      <c r="S44" s="7">
        <v>0</v>
      </c>
      <c r="T44" s="7">
        <v>23</v>
      </c>
      <c r="U44" s="7">
        <v>45</v>
      </c>
      <c r="V44" s="7">
        <v>2</v>
      </c>
      <c r="W44" s="7">
        <v>18</v>
      </c>
      <c r="X44" s="7">
        <v>43</v>
      </c>
      <c r="Y44" s="7">
        <v>2</v>
      </c>
      <c r="Z44" s="7">
        <f t="shared" si="0"/>
        <v>4</v>
      </c>
      <c r="AA44" s="7">
        <f t="shared" si="1"/>
        <v>346</v>
      </c>
      <c r="AB44" s="8"/>
    </row>
    <row r="45" spans="1:29">
      <c r="A45" s="8" t="s">
        <v>318</v>
      </c>
      <c r="B45" s="7">
        <v>21</v>
      </c>
      <c r="C45" s="7">
        <v>25</v>
      </c>
      <c r="D45" s="7">
        <v>3</v>
      </c>
      <c r="E45" s="7">
        <v>16</v>
      </c>
      <c r="F45" s="7">
        <v>6</v>
      </c>
      <c r="G45" s="7">
        <v>0</v>
      </c>
      <c r="H45" s="7">
        <v>15</v>
      </c>
      <c r="I45" s="7">
        <v>4</v>
      </c>
      <c r="J45" s="7">
        <v>0</v>
      </c>
      <c r="K45" s="7">
        <v>14</v>
      </c>
      <c r="L45" s="7">
        <v>8</v>
      </c>
      <c r="M45" s="7">
        <v>0</v>
      </c>
      <c r="N45" s="7">
        <v>23</v>
      </c>
      <c r="O45" s="7">
        <v>8</v>
      </c>
      <c r="P45" s="7">
        <v>0</v>
      </c>
      <c r="Q45" s="7">
        <v>20</v>
      </c>
      <c r="R45" s="7">
        <v>4</v>
      </c>
      <c r="S45" s="7">
        <v>0</v>
      </c>
      <c r="T45" s="7">
        <v>25</v>
      </c>
      <c r="U45" s="7">
        <v>48</v>
      </c>
      <c r="V45" s="7">
        <v>2</v>
      </c>
      <c r="W45" s="7">
        <v>20</v>
      </c>
      <c r="X45" s="7">
        <v>45</v>
      </c>
      <c r="Y45" s="7">
        <v>2</v>
      </c>
      <c r="Z45" s="7">
        <f t="shared" si="0"/>
        <v>5</v>
      </c>
      <c r="AA45" s="7">
        <f t="shared" si="1"/>
        <v>302</v>
      </c>
      <c r="AB45" s="8"/>
    </row>
    <row r="46" spans="1:29" s="13" customFormat="1">
      <c r="A46" s="10" t="s">
        <v>319</v>
      </c>
      <c r="B46" s="11">
        <v>27</v>
      </c>
      <c r="C46" s="11">
        <v>28</v>
      </c>
      <c r="D46" s="11">
        <v>3</v>
      </c>
      <c r="E46" s="11">
        <v>27</v>
      </c>
      <c r="F46" s="11">
        <v>70</v>
      </c>
      <c r="G46" s="11">
        <v>3</v>
      </c>
      <c r="H46" s="11">
        <v>29</v>
      </c>
      <c r="I46" s="11">
        <v>35</v>
      </c>
      <c r="J46" s="11">
        <v>3</v>
      </c>
      <c r="K46" s="11">
        <v>29</v>
      </c>
      <c r="L46" s="11">
        <v>39</v>
      </c>
      <c r="M46" s="11">
        <v>3</v>
      </c>
      <c r="N46" s="11">
        <v>29</v>
      </c>
      <c r="O46" s="11">
        <v>61</v>
      </c>
      <c r="P46" s="11">
        <v>3</v>
      </c>
      <c r="Q46" s="11">
        <v>30</v>
      </c>
      <c r="R46" s="11">
        <v>39</v>
      </c>
      <c r="S46" s="11">
        <v>3</v>
      </c>
      <c r="T46" s="11">
        <v>25</v>
      </c>
      <c r="U46" s="11">
        <v>50</v>
      </c>
      <c r="V46" s="11">
        <v>2</v>
      </c>
      <c r="W46" s="11">
        <v>24</v>
      </c>
      <c r="X46" s="11">
        <v>48</v>
      </c>
      <c r="Y46" s="11">
        <v>2</v>
      </c>
      <c r="Z46" s="11">
        <f t="shared" si="0"/>
        <v>0</v>
      </c>
      <c r="AA46" s="11">
        <f t="shared" si="1"/>
        <v>590</v>
      </c>
      <c r="AB46" s="10">
        <f t="shared" si="2"/>
        <v>78.666666666666657</v>
      </c>
      <c r="AC46" s="13">
        <v>1</v>
      </c>
    </row>
    <row r="47" spans="1:29">
      <c r="A47" s="8" t="s">
        <v>320</v>
      </c>
      <c r="B47" s="7">
        <v>12</v>
      </c>
      <c r="C47" s="7">
        <v>24</v>
      </c>
      <c r="D47" s="7">
        <v>0</v>
      </c>
      <c r="E47" s="7">
        <v>5</v>
      </c>
      <c r="F47" s="7">
        <v>24</v>
      </c>
      <c r="G47" s="7">
        <v>0</v>
      </c>
      <c r="H47" s="7">
        <v>20</v>
      </c>
      <c r="I47" s="7">
        <v>6</v>
      </c>
      <c r="J47" s="7">
        <v>0</v>
      </c>
      <c r="K47" s="7">
        <v>14</v>
      </c>
      <c r="L47" s="7">
        <v>4</v>
      </c>
      <c r="M47" s="7">
        <v>0</v>
      </c>
      <c r="N47" s="7">
        <v>14</v>
      </c>
      <c r="O47" s="7">
        <v>0</v>
      </c>
      <c r="P47" s="7">
        <v>0</v>
      </c>
      <c r="Q47" s="7">
        <v>6</v>
      </c>
      <c r="R47" s="7">
        <v>7</v>
      </c>
      <c r="S47" s="7">
        <v>0</v>
      </c>
      <c r="T47" s="7">
        <v>18</v>
      </c>
      <c r="U47" s="7">
        <v>42</v>
      </c>
      <c r="V47" s="7">
        <v>2</v>
      </c>
      <c r="W47" s="7">
        <v>20</v>
      </c>
      <c r="X47" s="7">
        <v>30</v>
      </c>
      <c r="Y47" s="7">
        <v>2</v>
      </c>
      <c r="Z47" s="7">
        <f t="shared" si="0"/>
        <v>7</v>
      </c>
      <c r="AA47" s="7">
        <f t="shared" si="1"/>
        <v>246</v>
      </c>
      <c r="AB47" s="8"/>
    </row>
    <row r="48" spans="1:29">
      <c r="A48" s="8" t="s">
        <v>321</v>
      </c>
      <c r="B48" s="7">
        <v>19</v>
      </c>
      <c r="C48" s="7">
        <v>11</v>
      </c>
      <c r="D48" s="7">
        <v>0</v>
      </c>
      <c r="E48" s="7">
        <v>16</v>
      </c>
      <c r="F48" s="7">
        <v>8</v>
      </c>
      <c r="G48" s="7">
        <v>0</v>
      </c>
      <c r="H48" s="7">
        <v>18</v>
      </c>
      <c r="I48" s="7">
        <v>8</v>
      </c>
      <c r="J48" s="7">
        <v>0</v>
      </c>
      <c r="K48" s="7">
        <v>16</v>
      </c>
      <c r="L48" s="7">
        <v>19</v>
      </c>
      <c r="M48" s="7">
        <v>0</v>
      </c>
      <c r="N48" s="7">
        <v>22</v>
      </c>
      <c r="O48" s="7">
        <v>3</v>
      </c>
      <c r="P48" s="7">
        <v>0</v>
      </c>
      <c r="Q48" s="7">
        <v>21</v>
      </c>
      <c r="R48" s="7">
        <v>8</v>
      </c>
      <c r="S48" s="7">
        <v>0</v>
      </c>
      <c r="T48" s="7">
        <v>25</v>
      </c>
      <c r="U48" s="7">
        <v>50</v>
      </c>
      <c r="V48" s="7">
        <v>2</v>
      </c>
      <c r="W48" s="7">
        <v>18</v>
      </c>
      <c r="X48" s="7">
        <v>30</v>
      </c>
      <c r="Y48" s="7">
        <v>2</v>
      </c>
      <c r="Z48" s="7">
        <f t="shared" si="0"/>
        <v>6</v>
      </c>
      <c r="AA48" s="7">
        <f t="shared" si="1"/>
        <v>292</v>
      </c>
      <c r="AB48" s="8"/>
    </row>
    <row r="49" spans="1:29">
      <c r="A49" s="8" t="s">
        <v>322</v>
      </c>
      <c r="B49" s="7">
        <v>26</v>
      </c>
      <c r="C49" s="7">
        <v>31</v>
      </c>
      <c r="D49" s="7">
        <v>3</v>
      </c>
      <c r="E49" s="7">
        <v>26</v>
      </c>
      <c r="F49" s="7">
        <v>31</v>
      </c>
      <c r="G49" s="7">
        <v>3</v>
      </c>
      <c r="H49" s="7">
        <v>27</v>
      </c>
      <c r="I49" s="7">
        <v>40</v>
      </c>
      <c r="J49" s="7">
        <v>3</v>
      </c>
      <c r="K49" s="7">
        <v>24</v>
      </c>
      <c r="L49" s="7">
        <v>38</v>
      </c>
      <c r="M49" s="7">
        <v>3</v>
      </c>
      <c r="N49" s="7">
        <v>28</v>
      </c>
      <c r="O49" s="7">
        <v>26</v>
      </c>
      <c r="P49" s="7">
        <v>3</v>
      </c>
      <c r="Q49" s="7">
        <v>28</v>
      </c>
      <c r="R49" s="7">
        <v>34</v>
      </c>
      <c r="S49" s="7">
        <v>3</v>
      </c>
      <c r="T49" s="7">
        <v>25</v>
      </c>
      <c r="U49" s="7">
        <v>50</v>
      </c>
      <c r="V49" s="7">
        <v>2</v>
      </c>
      <c r="W49" s="7">
        <v>20</v>
      </c>
      <c r="X49" s="7">
        <v>48</v>
      </c>
      <c r="Y49" s="7">
        <v>2</v>
      </c>
      <c r="Z49" s="7">
        <f t="shared" si="0"/>
        <v>0</v>
      </c>
      <c r="AA49" s="7">
        <f t="shared" si="1"/>
        <v>502</v>
      </c>
      <c r="AB49" s="8">
        <f t="shared" si="2"/>
        <v>66.933333333333337</v>
      </c>
    </row>
    <row r="50" spans="1:29">
      <c r="A50" s="8" t="s">
        <v>323</v>
      </c>
      <c r="B50" s="7">
        <v>16</v>
      </c>
      <c r="C50" s="7">
        <v>17</v>
      </c>
      <c r="D50" s="7">
        <v>0</v>
      </c>
      <c r="E50" s="7">
        <v>18</v>
      </c>
      <c r="F50" s="7">
        <v>1</v>
      </c>
      <c r="G50" s="7">
        <v>0</v>
      </c>
      <c r="H50" s="7">
        <v>21</v>
      </c>
      <c r="I50" s="7">
        <v>12</v>
      </c>
      <c r="J50" s="7">
        <v>0</v>
      </c>
      <c r="K50" s="7">
        <v>17</v>
      </c>
      <c r="L50" s="7">
        <v>8</v>
      </c>
      <c r="M50" s="7">
        <v>0</v>
      </c>
      <c r="N50" s="7">
        <v>16</v>
      </c>
      <c r="O50" s="7">
        <v>0</v>
      </c>
      <c r="P50" s="7">
        <v>0</v>
      </c>
      <c r="Q50" s="7">
        <v>19</v>
      </c>
      <c r="R50" s="7">
        <v>6</v>
      </c>
      <c r="S50" s="7">
        <v>0</v>
      </c>
      <c r="T50" s="7">
        <v>25</v>
      </c>
      <c r="U50" s="7">
        <v>48</v>
      </c>
      <c r="V50" s="7">
        <v>2</v>
      </c>
      <c r="W50" s="7">
        <v>18</v>
      </c>
      <c r="X50" s="7">
        <v>30</v>
      </c>
      <c r="Y50" s="7">
        <v>2</v>
      </c>
      <c r="Z50" s="7">
        <f t="shared" si="0"/>
        <v>7</v>
      </c>
      <c r="AA50" s="7">
        <f t="shared" si="1"/>
        <v>272</v>
      </c>
      <c r="AB50" s="8"/>
    </row>
    <row r="51" spans="1:29">
      <c r="A51" s="8" t="s">
        <v>324</v>
      </c>
      <c r="B51" s="7">
        <v>20</v>
      </c>
      <c r="C51" s="7">
        <v>27</v>
      </c>
      <c r="D51" s="7">
        <v>3</v>
      </c>
      <c r="E51" s="7">
        <v>18</v>
      </c>
      <c r="F51" s="7">
        <v>2</v>
      </c>
      <c r="G51" s="7">
        <v>0</v>
      </c>
      <c r="H51" s="7">
        <v>21</v>
      </c>
      <c r="I51" s="7">
        <v>6</v>
      </c>
      <c r="J51" s="7">
        <v>0</v>
      </c>
      <c r="K51" s="7">
        <v>15</v>
      </c>
      <c r="L51" s="7">
        <v>14</v>
      </c>
      <c r="M51" s="7">
        <v>0</v>
      </c>
      <c r="N51" s="7">
        <v>20</v>
      </c>
      <c r="O51" s="7">
        <v>0</v>
      </c>
      <c r="P51" s="7">
        <v>0</v>
      </c>
      <c r="Q51" s="7">
        <v>14</v>
      </c>
      <c r="R51" s="7">
        <v>5</v>
      </c>
      <c r="S51" s="7">
        <v>0</v>
      </c>
      <c r="T51" s="7">
        <v>18</v>
      </c>
      <c r="U51" s="7">
        <v>42</v>
      </c>
      <c r="V51" s="7">
        <v>2</v>
      </c>
      <c r="W51" s="7">
        <v>18</v>
      </c>
      <c r="X51" s="7">
        <v>29</v>
      </c>
      <c r="Y51" s="7">
        <v>2</v>
      </c>
      <c r="Z51" s="7">
        <f t="shared" si="0"/>
        <v>6</v>
      </c>
      <c r="AA51" s="7">
        <f t="shared" si="1"/>
        <v>269</v>
      </c>
      <c r="AB51" s="8"/>
    </row>
    <row r="52" spans="1:29">
      <c r="A52" s="8" t="s">
        <v>325</v>
      </c>
      <c r="B52" s="7">
        <v>21</v>
      </c>
      <c r="C52" s="7">
        <v>15</v>
      </c>
      <c r="D52" s="7">
        <v>0</v>
      </c>
      <c r="E52" s="7">
        <v>22</v>
      </c>
      <c r="F52" s="7">
        <v>24</v>
      </c>
      <c r="G52" s="7">
        <v>3</v>
      </c>
      <c r="H52" s="7">
        <v>19</v>
      </c>
      <c r="I52" s="7">
        <v>15</v>
      </c>
      <c r="J52" s="7">
        <v>0</v>
      </c>
      <c r="K52" s="7">
        <v>21</v>
      </c>
      <c r="L52" s="7">
        <v>31</v>
      </c>
      <c r="M52" s="7">
        <v>3</v>
      </c>
      <c r="N52" s="7">
        <v>23</v>
      </c>
      <c r="O52" s="7">
        <v>31</v>
      </c>
      <c r="P52" s="7">
        <v>3</v>
      </c>
      <c r="Q52" s="7">
        <v>27</v>
      </c>
      <c r="R52" s="7">
        <v>24</v>
      </c>
      <c r="S52" s="7">
        <v>3</v>
      </c>
      <c r="T52" s="7">
        <v>23</v>
      </c>
      <c r="U52" s="7">
        <v>45</v>
      </c>
      <c r="V52" s="7">
        <v>2</v>
      </c>
      <c r="W52" s="7">
        <v>18</v>
      </c>
      <c r="X52" s="7">
        <v>30</v>
      </c>
      <c r="Y52" s="7">
        <v>2</v>
      </c>
      <c r="Z52" s="7">
        <f t="shared" si="0"/>
        <v>2</v>
      </c>
      <c r="AA52" s="7">
        <f t="shared" si="1"/>
        <v>389</v>
      </c>
      <c r="AB52" s="8"/>
    </row>
    <row r="53" spans="1:29">
      <c r="A53" s="8" t="s">
        <v>326</v>
      </c>
      <c r="B53" s="7">
        <v>19</v>
      </c>
      <c r="C53" s="7">
        <v>24</v>
      </c>
      <c r="D53" s="7">
        <v>3</v>
      </c>
      <c r="E53" s="7">
        <v>19</v>
      </c>
      <c r="F53" s="7">
        <v>3</v>
      </c>
      <c r="G53" s="7">
        <v>0</v>
      </c>
      <c r="H53" s="7">
        <v>19</v>
      </c>
      <c r="I53" s="7"/>
      <c r="J53" s="7">
        <v>0</v>
      </c>
      <c r="K53" s="7">
        <v>16</v>
      </c>
      <c r="L53" s="7">
        <v>6</v>
      </c>
      <c r="M53" s="7">
        <v>0</v>
      </c>
      <c r="N53" s="7">
        <v>17</v>
      </c>
      <c r="O53" s="7"/>
      <c r="P53" s="7">
        <v>0</v>
      </c>
      <c r="Q53" s="7">
        <v>18</v>
      </c>
      <c r="R53" s="7"/>
      <c r="S53" s="7">
        <v>0</v>
      </c>
      <c r="T53" s="7">
        <v>18</v>
      </c>
      <c r="U53" s="7">
        <v>42</v>
      </c>
      <c r="V53" s="7">
        <v>2</v>
      </c>
      <c r="W53" s="7">
        <v>18</v>
      </c>
      <c r="X53" s="7">
        <v>43</v>
      </c>
      <c r="Y53" s="7">
        <v>2</v>
      </c>
      <c r="Z53" s="7">
        <f t="shared" si="0"/>
        <v>5</v>
      </c>
      <c r="AA53" s="7">
        <f t="shared" si="1"/>
        <v>262</v>
      </c>
      <c r="AB53" s="8"/>
    </row>
    <row r="54" spans="1:29">
      <c r="A54" s="8" t="s">
        <v>327</v>
      </c>
      <c r="B54" s="7">
        <v>22</v>
      </c>
      <c r="C54" s="7">
        <v>33</v>
      </c>
      <c r="D54" s="7">
        <v>3</v>
      </c>
      <c r="E54" s="7">
        <v>21</v>
      </c>
      <c r="F54" s="7">
        <v>24</v>
      </c>
      <c r="G54" s="7">
        <v>3</v>
      </c>
      <c r="H54" s="7">
        <v>20</v>
      </c>
      <c r="I54" s="7">
        <v>24</v>
      </c>
      <c r="J54" s="7">
        <v>3</v>
      </c>
      <c r="K54" s="7">
        <v>15</v>
      </c>
      <c r="L54" s="7">
        <v>30</v>
      </c>
      <c r="M54" s="7">
        <v>3</v>
      </c>
      <c r="N54" s="7">
        <v>21</v>
      </c>
      <c r="O54" s="7">
        <v>8</v>
      </c>
      <c r="P54" s="7">
        <v>0</v>
      </c>
      <c r="Q54" s="7">
        <v>17</v>
      </c>
      <c r="R54" s="7">
        <v>10</v>
      </c>
      <c r="S54" s="7">
        <v>0</v>
      </c>
      <c r="T54" s="7">
        <v>18</v>
      </c>
      <c r="U54" s="7">
        <v>42</v>
      </c>
      <c r="V54" s="7">
        <v>2</v>
      </c>
      <c r="W54" s="7">
        <v>18</v>
      </c>
      <c r="X54" s="7">
        <v>29</v>
      </c>
      <c r="Y54" s="7">
        <v>2</v>
      </c>
      <c r="Z54" s="7">
        <f t="shared" si="0"/>
        <v>2</v>
      </c>
      <c r="AA54" s="7">
        <f t="shared" si="1"/>
        <v>352</v>
      </c>
      <c r="AB54" s="8"/>
    </row>
    <row r="55" spans="1:29">
      <c r="A55" s="8" t="s">
        <v>328</v>
      </c>
      <c r="B55" s="7">
        <v>22</v>
      </c>
      <c r="C55" s="7">
        <v>16</v>
      </c>
      <c r="D55" s="7">
        <v>0</v>
      </c>
      <c r="E55" s="7">
        <v>18</v>
      </c>
      <c r="F55" s="7">
        <v>28</v>
      </c>
      <c r="G55" s="7">
        <v>3</v>
      </c>
      <c r="H55" s="7">
        <v>24</v>
      </c>
      <c r="I55" s="7">
        <v>30</v>
      </c>
      <c r="J55" s="7">
        <v>3</v>
      </c>
      <c r="K55" s="7">
        <v>26</v>
      </c>
      <c r="L55" s="7">
        <v>34</v>
      </c>
      <c r="M55" s="7">
        <v>3</v>
      </c>
      <c r="N55" s="7">
        <v>21</v>
      </c>
      <c r="O55" s="7">
        <v>11</v>
      </c>
      <c r="P55" s="7">
        <v>0</v>
      </c>
      <c r="Q55" s="7">
        <v>24</v>
      </c>
      <c r="R55" s="7">
        <v>35</v>
      </c>
      <c r="S55" s="7">
        <v>3</v>
      </c>
      <c r="T55" s="7">
        <v>25</v>
      </c>
      <c r="U55" s="7">
        <v>50</v>
      </c>
      <c r="V55" s="7">
        <v>2</v>
      </c>
      <c r="W55" s="7">
        <v>19</v>
      </c>
      <c r="X55" s="7">
        <v>43</v>
      </c>
      <c r="Y55" s="7">
        <v>2</v>
      </c>
      <c r="Z55" s="7">
        <f t="shared" si="0"/>
        <v>2</v>
      </c>
      <c r="AA55" s="7">
        <f t="shared" si="1"/>
        <v>426</v>
      </c>
      <c r="AB55" s="8"/>
    </row>
    <row r="56" spans="1:29">
      <c r="A56" s="8" t="s">
        <v>329</v>
      </c>
      <c r="B56" s="7">
        <v>16</v>
      </c>
      <c r="C56" s="7">
        <v>28</v>
      </c>
      <c r="D56" s="7">
        <v>3</v>
      </c>
      <c r="E56" s="7">
        <v>18</v>
      </c>
      <c r="F56" s="7">
        <v>11</v>
      </c>
      <c r="G56" s="7">
        <v>0</v>
      </c>
      <c r="H56" s="7">
        <v>19</v>
      </c>
      <c r="I56" s="7">
        <v>5</v>
      </c>
      <c r="J56" s="7">
        <v>0</v>
      </c>
      <c r="K56" s="7">
        <v>16</v>
      </c>
      <c r="L56" s="7">
        <v>26</v>
      </c>
      <c r="M56" s="7">
        <v>3</v>
      </c>
      <c r="N56" s="7">
        <v>17</v>
      </c>
      <c r="O56" s="7">
        <v>0</v>
      </c>
      <c r="P56" s="7">
        <v>0</v>
      </c>
      <c r="Q56" s="7">
        <v>18</v>
      </c>
      <c r="R56" s="7">
        <v>7</v>
      </c>
      <c r="S56" s="7">
        <v>0</v>
      </c>
      <c r="T56" s="7">
        <v>18</v>
      </c>
      <c r="U56" s="7">
        <v>42</v>
      </c>
      <c r="V56" s="7">
        <v>2</v>
      </c>
      <c r="W56" s="7">
        <v>18</v>
      </c>
      <c r="X56" s="7">
        <v>30</v>
      </c>
      <c r="Y56" s="7">
        <v>2</v>
      </c>
      <c r="Z56" s="7">
        <f t="shared" si="0"/>
        <v>5</v>
      </c>
      <c r="AA56" s="7">
        <f t="shared" si="1"/>
        <v>289</v>
      </c>
      <c r="AB56" s="8"/>
    </row>
    <row r="57" spans="1:29">
      <c r="A57" s="8" t="s">
        <v>330</v>
      </c>
      <c r="B57" s="7">
        <v>19</v>
      </c>
      <c r="C57" s="7">
        <v>16</v>
      </c>
      <c r="D57" s="7">
        <v>0</v>
      </c>
      <c r="E57" s="7">
        <v>15</v>
      </c>
      <c r="F57" s="7">
        <v>2</v>
      </c>
      <c r="G57" s="7">
        <v>0</v>
      </c>
      <c r="H57" s="7">
        <v>21</v>
      </c>
      <c r="I57" s="7">
        <v>3</v>
      </c>
      <c r="J57" s="7">
        <v>0</v>
      </c>
      <c r="K57" s="7">
        <v>20</v>
      </c>
      <c r="L57" s="7">
        <v>16</v>
      </c>
      <c r="M57" s="7">
        <v>0</v>
      </c>
      <c r="N57" s="7">
        <v>20</v>
      </c>
      <c r="O57" s="7">
        <v>4</v>
      </c>
      <c r="P57" s="7">
        <v>0</v>
      </c>
      <c r="Q57" s="7">
        <v>18</v>
      </c>
      <c r="R57" s="7">
        <v>7</v>
      </c>
      <c r="S57" s="7">
        <v>0</v>
      </c>
      <c r="T57" s="7">
        <v>25</v>
      </c>
      <c r="U57" s="7">
        <v>50</v>
      </c>
      <c r="V57" s="7">
        <v>2</v>
      </c>
      <c r="W57" s="7">
        <v>17</v>
      </c>
      <c r="X57" s="7">
        <v>42</v>
      </c>
      <c r="Y57" s="7">
        <v>2</v>
      </c>
      <c r="Z57" s="7">
        <f t="shared" si="0"/>
        <v>6</v>
      </c>
      <c r="AA57" s="7">
        <f t="shared" si="1"/>
        <v>295</v>
      </c>
      <c r="AB57" s="8"/>
    </row>
    <row r="58" spans="1:29">
      <c r="A58" s="8" t="s">
        <v>331</v>
      </c>
      <c r="B58" s="7">
        <v>26</v>
      </c>
      <c r="C58" s="7">
        <v>32</v>
      </c>
      <c r="D58" s="7">
        <v>3</v>
      </c>
      <c r="E58" s="7">
        <v>25</v>
      </c>
      <c r="F58" s="7">
        <v>36</v>
      </c>
      <c r="G58" s="7">
        <v>3</v>
      </c>
      <c r="H58" s="7">
        <v>21</v>
      </c>
      <c r="I58" s="7">
        <v>33</v>
      </c>
      <c r="J58" s="7">
        <v>3</v>
      </c>
      <c r="K58" s="7">
        <v>24</v>
      </c>
      <c r="L58" s="7">
        <v>36</v>
      </c>
      <c r="M58" s="7">
        <v>3</v>
      </c>
      <c r="N58" s="7">
        <v>24</v>
      </c>
      <c r="O58" s="7">
        <v>6</v>
      </c>
      <c r="P58" s="7">
        <v>0</v>
      </c>
      <c r="Q58" s="7">
        <v>26</v>
      </c>
      <c r="R58" s="7">
        <v>24</v>
      </c>
      <c r="S58" s="7">
        <v>3</v>
      </c>
      <c r="T58" s="7">
        <v>25</v>
      </c>
      <c r="U58" s="7">
        <v>50</v>
      </c>
      <c r="V58" s="7">
        <v>2</v>
      </c>
      <c r="W58" s="7">
        <v>24</v>
      </c>
      <c r="X58" s="7">
        <v>48</v>
      </c>
      <c r="Y58" s="7">
        <v>2</v>
      </c>
      <c r="Z58" s="7">
        <f t="shared" si="0"/>
        <v>1</v>
      </c>
      <c r="AA58" s="7">
        <f t="shared" si="1"/>
        <v>460</v>
      </c>
      <c r="AB58" s="8"/>
    </row>
    <row r="59" spans="1:29">
      <c r="A59" s="8" t="s">
        <v>332</v>
      </c>
      <c r="B59" s="7">
        <v>21</v>
      </c>
      <c r="C59" s="7">
        <v>26</v>
      </c>
      <c r="D59" s="7">
        <v>3</v>
      </c>
      <c r="E59" s="7">
        <v>15</v>
      </c>
      <c r="F59" s="7">
        <v>14</v>
      </c>
      <c r="G59" s="7">
        <v>0</v>
      </c>
      <c r="H59" s="7">
        <v>17</v>
      </c>
      <c r="I59" s="7">
        <v>26</v>
      </c>
      <c r="J59" s="7">
        <v>3</v>
      </c>
      <c r="K59" s="7">
        <v>16</v>
      </c>
      <c r="L59" s="7">
        <v>9</v>
      </c>
      <c r="M59" s="7">
        <v>0</v>
      </c>
      <c r="N59" s="7">
        <v>24</v>
      </c>
      <c r="O59" s="7">
        <v>2</v>
      </c>
      <c r="P59" s="7">
        <v>0</v>
      </c>
      <c r="Q59" s="7">
        <v>23</v>
      </c>
      <c r="R59" s="7">
        <v>1</v>
      </c>
      <c r="S59" s="7">
        <v>0</v>
      </c>
      <c r="T59" s="7">
        <v>23</v>
      </c>
      <c r="U59" s="7">
        <v>45</v>
      </c>
      <c r="V59" s="7">
        <v>2</v>
      </c>
      <c r="W59" s="7">
        <v>17</v>
      </c>
      <c r="X59" s="7">
        <v>31</v>
      </c>
      <c r="Y59" s="7">
        <v>2</v>
      </c>
      <c r="Z59" s="7">
        <f t="shared" si="0"/>
        <v>4</v>
      </c>
      <c r="AA59" s="7">
        <f t="shared" si="1"/>
        <v>310</v>
      </c>
      <c r="AB59" s="8"/>
    </row>
    <row r="60" spans="1:29">
      <c r="A60" s="8" t="s">
        <v>333</v>
      </c>
      <c r="B60" s="7">
        <v>24</v>
      </c>
      <c r="C60" s="7">
        <v>29</v>
      </c>
      <c r="D60" s="7">
        <v>3</v>
      </c>
      <c r="E60" s="7">
        <v>16</v>
      </c>
      <c r="F60" s="7">
        <v>31</v>
      </c>
      <c r="G60" s="7">
        <v>3</v>
      </c>
      <c r="H60" s="7">
        <v>20</v>
      </c>
      <c r="I60" s="7">
        <v>24</v>
      </c>
      <c r="J60" s="7">
        <v>3</v>
      </c>
      <c r="K60" s="7">
        <v>14</v>
      </c>
      <c r="L60" s="7">
        <v>27</v>
      </c>
      <c r="M60" s="7">
        <v>3</v>
      </c>
      <c r="N60" s="7">
        <v>18</v>
      </c>
      <c r="O60" s="7">
        <v>39</v>
      </c>
      <c r="P60" s="7">
        <v>3</v>
      </c>
      <c r="Q60" s="7">
        <v>18</v>
      </c>
      <c r="R60" s="7">
        <v>24</v>
      </c>
      <c r="S60" s="7">
        <v>3</v>
      </c>
      <c r="T60" s="7">
        <v>25</v>
      </c>
      <c r="U60" s="7">
        <v>50</v>
      </c>
      <c r="V60" s="7">
        <v>2</v>
      </c>
      <c r="W60" s="7">
        <v>20</v>
      </c>
      <c r="X60" s="7">
        <v>48</v>
      </c>
      <c r="Y60" s="7">
        <v>2</v>
      </c>
      <c r="Z60" s="7">
        <f t="shared" si="0"/>
        <v>0</v>
      </c>
      <c r="AA60" s="7">
        <f t="shared" si="1"/>
        <v>427</v>
      </c>
      <c r="AB60" s="8">
        <f t="shared" si="2"/>
        <v>56.933333333333337</v>
      </c>
    </row>
    <row r="61" spans="1:29">
      <c r="A61" s="8" t="s">
        <v>334</v>
      </c>
      <c r="B61" s="7">
        <v>22</v>
      </c>
      <c r="C61" s="7">
        <v>15</v>
      </c>
      <c r="D61" s="7">
        <v>0</v>
      </c>
      <c r="E61" s="7">
        <v>17</v>
      </c>
      <c r="F61" s="7">
        <v>4</v>
      </c>
      <c r="G61" s="7">
        <v>0</v>
      </c>
      <c r="H61" s="7">
        <v>19</v>
      </c>
      <c r="I61" s="7">
        <v>10</v>
      </c>
      <c r="J61" s="7">
        <v>0</v>
      </c>
      <c r="K61" s="7">
        <v>18</v>
      </c>
      <c r="L61" s="7">
        <v>16</v>
      </c>
      <c r="M61" s="7">
        <v>0</v>
      </c>
      <c r="N61" s="7">
        <v>22</v>
      </c>
      <c r="O61" s="7">
        <v>2</v>
      </c>
      <c r="P61" s="7">
        <v>0</v>
      </c>
      <c r="Q61" s="7">
        <v>17</v>
      </c>
      <c r="R61" s="7">
        <v>5</v>
      </c>
      <c r="S61" s="7">
        <v>0</v>
      </c>
      <c r="T61" s="7">
        <v>25</v>
      </c>
      <c r="U61" s="7">
        <v>50</v>
      </c>
      <c r="V61" s="7">
        <v>2</v>
      </c>
      <c r="W61" s="7">
        <v>20</v>
      </c>
      <c r="X61" s="7">
        <v>47</v>
      </c>
      <c r="Y61" s="7">
        <v>2</v>
      </c>
      <c r="Z61" s="7">
        <f t="shared" si="0"/>
        <v>6</v>
      </c>
      <c r="AA61" s="7">
        <f t="shared" si="1"/>
        <v>309</v>
      </c>
      <c r="AB61" s="8"/>
    </row>
    <row r="62" spans="1:29" s="13" customFormat="1">
      <c r="A62" s="10" t="s">
        <v>335</v>
      </c>
      <c r="B62" s="11">
        <v>28</v>
      </c>
      <c r="C62" s="11">
        <v>41</v>
      </c>
      <c r="D62" s="11">
        <v>3</v>
      </c>
      <c r="E62" s="11">
        <v>30</v>
      </c>
      <c r="F62" s="11">
        <v>45</v>
      </c>
      <c r="G62" s="11">
        <v>3</v>
      </c>
      <c r="H62" s="11">
        <v>29</v>
      </c>
      <c r="I62" s="11">
        <v>38</v>
      </c>
      <c r="J62" s="11">
        <v>3</v>
      </c>
      <c r="K62" s="11">
        <v>30</v>
      </c>
      <c r="L62" s="11">
        <v>32</v>
      </c>
      <c r="M62" s="11">
        <v>3</v>
      </c>
      <c r="N62" s="11">
        <v>30</v>
      </c>
      <c r="O62" s="11">
        <v>41</v>
      </c>
      <c r="P62" s="11">
        <v>3</v>
      </c>
      <c r="Q62" s="11">
        <v>23</v>
      </c>
      <c r="R62" s="11">
        <v>42</v>
      </c>
      <c r="S62" s="11">
        <v>3</v>
      </c>
      <c r="T62" s="11">
        <v>25</v>
      </c>
      <c r="U62" s="11">
        <v>50</v>
      </c>
      <c r="V62" s="11">
        <v>2</v>
      </c>
      <c r="W62" s="11">
        <v>24</v>
      </c>
      <c r="X62" s="11">
        <v>49</v>
      </c>
      <c r="Y62" s="11">
        <v>2</v>
      </c>
      <c r="Z62" s="11">
        <f t="shared" si="0"/>
        <v>0</v>
      </c>
      <c r="AA62" s="11">
        <f t="shared" si="1"/>
        <v>557</v>
      </c>
      <c r="AB62" s="10">
        <f t="shared" si="2"/>
        <v>74.266666666666666</v>
      </c>
      <c r="AC62" s="13">
        <v>2</v>
      </c>
    </row>
    <row r="63" spans="1:29">
      <c r="A63" s="8" t="s">
        <v>336</v>
      </c>
      <c r="B63" s="7">
        <v>25</v>
      </c>
      <c r="C63" s="7">
        <v>24</v>
      </c>
      <c r="D63" s="7">
        <v>3</v>
      </c>
      <c r="E63" s="7">
        <v>21</v>
      </c>
      <c r="F63" s="7">
        <v>41</v>
      </c>
      <c r="G63" s="7">
        <v>3</v>
      </c>
      <c r="H63" s="7">
        <v>23</v>
      </c>
      <c r="I63" s="7">
        <v>25</v>
      </c>
      <c r="J63" s="7">
        <v>3</v>
      </c>
      <c r="K63" s="7">
        <v>22</v>
      </c>
      <c r="L63" s="7">
        <v>16</v>
      </c>
      <c r="M63" s="7">
        <v>0</v>
      </c>
      <c r="N63" s="7">
        <v>24</v>
      </c>
      <c r="O63" s="7">
        <v>24</v>
      </c>
      <c r="P63" s="7">
        <v>3</v>
      </c>
      <c r="Q63" s="7">
        <v>23</v>
      </c>
      <c r="R63" s="7">
        <v>29</v>
      </c>
      <c r="S63" s="7">
        <v>3</v>
      </c>
      <c r="T63" s="7">
        <v>25</v>
      </c>
      <c r="U63" s="7">
        <v>50</v>
      </c>
      <c r="V63" s="7">
        <v>2</v>
      </c>
      <c r="W63" s="7">
        <v>18</v>
      </c>
      <c r="X63" s="7">
        <v>47</v>
      </c>
      <c r="Y63" s="7">
        <v>2</v>
      </c>
      <c r="Z63" s="7">
        <f t="shared" si="0"/>
        <v>1</v>
      </c>
      <c r="AA63" s="7">
        <f t="shared" si="1"/>
        <v>437</v>
      </c>
      <c r="AB63" s="8"/>
    </row>
    <row r="64" spans="1:29">
      <c r="A64" s="8" t="s">
        <v>337</v>
      </c>
      <c r="B64" s="7">
        <v>26</v>
      </c>
      <c r="C64" s="7">
        <v>35</v>
      </c>
      <c r="D64" s="7">
        <v>3</v>
      </c>
      <c r="E64" s="7">
        <v>22</v>
      </c>
      <c r="F64" s="7">
        <v>24</v>
      </c>
      <c r="G64" s="7">
        <v>3</v>
      </c>
      <c r="H64" s="7">
        <v>23</v>
      </c>
      <c r="I64" s="7">
        <v>27</v>
      </c>
      <c r="J64" s="7">
        <v>3</v>
      </c>
      <c r="K64" s="7">
        <v>23</v>
      </c>
      <c r="L64" s="7">
        <v>33</v>
      </c>
      <c r="M64" s="7">
        <v>3</v>
      </c>
      <c r="N64" s="7">
        <v>24</v>
      </c>
      <c r="O64" s="7">
        <v>36</v>
      </c>
      <c r="P64" s="7">
        <v>3</v>
      </c>
      <c r="Q64" s="7">
        <v>26</v>
      </c>
      <c r="R64" s="7">
        <v>47</v>
      </c>
      <c r="S64" s="7">
        <v>3</v>
      </c>
      <c r="T64" s="7">
        <v>25</v>
      </c>
      <c r="U64" s="7">
        <v>50</v>
      </c>
      <c r="V64" s="7">
        <v>2</v>
      </c>
      <c r="W64" s="7">
        <v>23</v>
      </c>
      <c r="X64" s="7">
        <v>44</v>
      </c>
      <c r="Y64" s="7">
        <v>2</v>
      </c>
      <c r="Z64" s="7">
        <f t="shared" si="0"/>
        <v>0</v>
      </c>
      <c r="AA64" s="7">
        <f t="shared" si="1"/>
        <v>488</v>
      </c>
      <c r="AB64" s="8">
        <f t="shared" si="2"/>
        <v>65.066666666666663</v>
      </c>
    </row>
    <row r="65" spans="1:28">
      <c r="A65" s="8" t="s">
        <v>338</v>
      </c>
      <c r="B65" s="7">
        <v>19</v>
      </c>
      <c r="C65" s="7">
        <v>13</v>
      </c>
      <c r="D65" s="7">
        <v>0</v>
      </c>
      <c r="E65" s="7">
        <v>20</v>
      </c>
      <c r="F65" s="7">
        <v>6</v>
      </c>
      <c r="G65" s="7">
        <v>0</v>
      </c>
      <c r="H65" s="7">
        <v>17</v>
      </c>
      <c r="I65" s="7">
        <v>9</v>
      </c>
      <c r="J65" s="7">
        <v>0</v>
      </c>
      <c r="K65" s="7">
        <v>17</v>
      </c>
      <c r="L65" s="7">
        <v>26</v>
      </c>
      <c r="M65" s="7">
        <v>3</v>
      </c>
      <c r="N65" s="7">
        <v>17</v>
      </c>
      <c r="O65" s="7">
        <v>0</v>
      </c>
      <c r="P65" s="7">
        <v>0</v>
      </c>
      <c r="Q65" s="7">
        <v>21</v>
      </c>
      <c r="R65" s="7">
        <v>14</v>
      </c>
      <c r="S65" s="7">
        <v>0</v>
      </c>
      <c r="T65" s="7">
        <v>25</v>
      </c>
      <c r="U65" s="7">
        <v>50</v>
      </c>
      <c r="V65" s="7">
        <v>2</v>
      </c>
      <c r="W65" s="7">
        <v>21</v>
      </c>
      <c r="X65" s="7">
        <v>48</v>
      </c>
      <c r="Y65" s="7">
        <v>2</v>
      </c>
      <c r="Z65" s="7">
        <f t="shared" si="0"/>
        <v>6</v>
      </c>
      <c r="AA65" s="7">
        <f t="shared" si="1"/>
        <v>323</v>
      </c>
      <c r="AB65" s="8"/>
    </row>
    <row r="66" spans="1:28">
      <c r="A66" s="8" t="s">
        <v>339</v>
      </c>
      <c r="B66" s="7">
        <v>16</v>
      </c>
      <c r="C66" s="7">
        <v>29</v>
      </c>
      <c r="D66" s="7">
        <v>3</v>
      </c>
      <c r="E66" s="7">
        <v>17</v>
      </c>
      <c r="F66" s="7">
        <v>2</v>
      </c>
      <c r="G66" s="7">
        <v>0</v>
      </c>
      <c r="H66" s="7">
        <v>20</v>
      </c>
      <c r="I66" s="7">
        <v>12</v>
      </c>
      <c r="J66" s="7">
        <v>0</v>
      </c>
      <c r="K66" s="7">
        <v>18</v>
      </c>
      <c r="L66" s="7">
        <v>12</v>
      </c>
      <c r="M66" s="7">
        <v>0</v>
      </c>
      <c r="N66" s="7">
        <v>16</v>
      </c>
      <c r="O66" s="7">
        <v>0</v>
      </c>
      <c r="P66" s="7">
        <v>0</v>
      </c>
      <c r="Q66" s="7">
        <v>17</v>
      </c>
      <c r="R66" s="7"/>
      <c r="S66" s="7">
        <v>0</v>
      </c>
      <c r="T66" s="7">
        <v>24</v>
      </c>
      <c r="U66" s="7">
        <v>50</v>
      </c>
      <c r="V66" s="7">
        <v>2</v>
      </c>
      <c r="W66" s="7">
        <v>19</v>
      </c>
      <c r="X66" s="7">
        <v>39</v>
      </c>
      <c r="Y66" s="7">
        <v>2</v>
      </c>
      <c r="Z66" s="7">
        <f t="shared" si="0"/>
        <v>6</v>
      </c>
      <c r="AA66" s="7">
        <f t="shared" si="1"/>
        <v>291</v>
      </c>
      <c r="AB66" s="8"/>
    </row>
    <row r="67" spans="1:28">
      <c r="A67" s="8" t="s">
        <v>340</v>
      </c>
      <c r="B67" s="7">
        <v>21</v>
      </c>
      <c r="C67" s="7">
        <v>28</v>
      </c>
      <c r="D67" s="7">
        <v>3</v>
      </c>
      <c r="E67" s="7">
        <v>21</v>
      </c>
      <c r="F67" s="7">
        <v>14</v>
      </c>
      <c r="G67" s="7">
        <v>0</v>
      </c>
      <c r="H67" s="7">
        <v>19</v>
      </c>
      <c r="I67" s="7">
        <v>14</v>
      </c>
      <c r="J67" s="7">
        <v>0</v>
      </c>
      <c r="K67" s="7">
        <v>15</v>
      </c>
      <c r="L67" s="7">
        <v>5</v>
      </c>
      <c r="M67" s="7">
        <v>0</v>
      </c>
      <c r="N67" s="7">
        <v>16</v>
      </c>
      <c r="O67" s="7">
        <v>4</v>
      </c>
      <c r="P67" s="7">
        <v>0</v>
      </c>
      <c r="Q67" s="7">
        <v>22</v>
      </c>
      <c r="R67" s="7">
        <v>7</v>
      </c>
      <c r="S67" s="7">
        <v>0</v>
      </c>
      <c r="T67" s="7">
        <v>18</v>
      </c>
      <c r="U67" s="7">
        <v>42</v>
      </c>
      <c r="V67" s="7">
        <v>2</v>
      </c>
      <c r="W67" s="7">
        <v>18</v>
      </c>
      <c r="X67" s="7">
        <v>30</v>
      </c>
      <c r="Y67" s="7">
        <v>2</v>
      </c>
      <c r="Z67" s="7">
        <f t="shared" si="0"/>
        <v>5</v>
      </c>
      <c r="AA67" s="7">
        <f t="shared" si="1"/>
        <v>294</v>
      </c>
      <c r="AB67" s="8"/>
    </row>
    <row r="68" spans="1:28">
      <c r="A68" s="8" t="s">
        <v>341</v>
      </c>
      <c r="B68" s="7">
        <v>23</v>
      </c>
      <c r="C68" s="7">
        <v>25</v>
      </c>
      <c r="D68" s="7">
        <v>3</v>
      </c>
      <c r="E68" s="7">
        <v>18</v>
      </c>
      <c r="F68" s="7">
        <v>8</v>
      </c>
      <c r="G68" s="7">
        <v>0</v>
      </c>
      <c r="H68" s="7">
        <v>22</v>
      </c>
      <c r="I68" s="7">
        <v>14</v>
      </c>
      <c r="J68" s="7">
        <v>0</v>
      </c>
      <c r="K68" s="7">
        <v>17</v>
      </c>
      <c r="L68" s="7">
        <v>27</v>
      </c>
      <c r="M68" s="7">
        <v>3</v>
      </c>
      <c r="N68" s="7">
        <v>19</v>
      </c>
      <c r="O68" s="7">
        <v>0</v>
      </c>
      <c r="P68" s="7">
        <v>0</v>
      </c>
      <c r="Q68" s="7">
        <v>25</v>
      </c>
      <c r="R68" s="7">
        <v>24</v>
      </c>
      <c r="S68" s="7">
        <v>3</v>
      </c>
      <c r="T68" s="7">
        <v>25</v>
      </c>
      <c r="U68" s="7">
        <v>49</v>
      </c>
      <c r="V68" s="7">
        <v>2</v>
      </c>
      <c r="W68" s="7">
        <v>18</v>
      </c>
      <c r="X68" s="7">
        <v>42</v>
      </c>
      <c r="Y68" s="7">
        <v>2</v>
      </c>
      <c r="Z68" s="7">
        <f t="shared" si="0"/>
        <v>4</v>
      </c>
      <c r="AA68" s="7">
        <f t="shared" si="1"/>
        <v>356</v>
      </c>
      <c r="AB68" s="8"/>
    </row>
    <row r="69" spans="1:28">
      <c r="A69" s="8" t="s">
        <v>342</v>
      </c>
      <c r="B69" s="7">
        <v>15</v>
      </c>
      <c r="C69" s="7">
        <v>25</v>
      </c>
      <c r="D69" s="7">
        <v>3</v>
      </c>
      <c r="E69" s="7">
        <v>12</v>
      </c>
      <c r="F69" s="7">
        <v>6</v>
      </c>
      <c r="G69" s="7">
        <v>0</v>
      </c>
      <c r="H69" s="7">
        <v>16</v>
      </c>
      <c r="I69" s="7">
        <v>10</v>
      </c>
      <c r="J69" s="7">
        <v>0</v>
      </c>
      <c r="K69" s="7">
        <v>16</v>
      </c>
      <c r="L69" s="7">
        <v>17</v>
      </c>
      <c r="M69" s="7">
        <v>0</v>
      </c>
      <c r="N69" s="7">
        <v>15</v>
      </c>
      <c r="O69" s="7">
        <v>9</v>
      </c>
      <c r="P69" s="7">
        <v>0</v>
      </c>
      <c r="Q69" s="7">
        <v>10</v>
      </c>
      <c r="R69" s="7">
        <v>5</v>
      </c>
      <c r="S69" s="7">
        <v>0</v>
      </c>
      <c r="T69" s="7">
        <v>18</v>
      </c>
      <c r="U69" s="7">
        <v>42</v>
      </c>
      <c r="V69" s="7">
        <v>2</v>
      </c>
      <c r="W69" s="7">
        <v>15</v>
      </c>
      <c r="X69" s="7">
        <v>30</v>
      </c>
      <c r="Y69" s="7">
        <v>2</v>
      </c>
      <c r="Z69" s="7">
        <f t="shared" si="0"/>
        <v>5</v>
      </c>
      <c r="AA69" s="7">
        <f t="shared" si="1"/>
        <v>261</v>
      </c>
      <c r="AB69" s="8"/>
    </row>
    <row r="70" spans="1:28">
      <c r="A70" s="8" t="s">
        <v>343</v>
      </c>
      <c r="B70" s="7">
        <v>10</v>
      </c>
      <c r="C70" s="7">
        <v>35</v>
      </c>
      <c r="D70" s="7">
        <v>3</v>
      </c>
      <c r="E70" s="7">
        <v>14</v>
      </c>
      <c r="F70" s="7">
        <v>27</v>
      </c>
      <c r="G70" s="7">
        <v>3</v>
      </c>
      <c r="H70" s="7">
        <v>19</v>
      </c>
      <c r="I70" s="7">
        <v>29</v>
      </c>
      <c r="J70" s="7">
        <v>3</v>
      </c>
      <c r="K70" s="7">
        <v>14</v>
      </c>
      <c r="L70" s="7">
        <v>31</v>
      </c>
      <c r="M70" s="7">
        <v>3</v>
      </c>
      <c r="N70" s="7">
        <v>15</v>
      </c>
      <c r="O70" s="7">
        <v>7</v>
      </c>
      <c r="P70" s="7">
        <v>0</v>
      </c>
      <c r="Q70" s="7">
        <v>11</v>
      </c>
      <c r="R70" s="7">
        <v>11</v>
      </c>
      <c r="S70" s="7">
        <v>0</v>
      </c>
      <c r="T70" s="7">
        <v>18</v>
      </c>
      <c r="U70" s="7">
        <v>42</v>
      </c>
      <c r="V70" s="7">
        <v>2</v>
      </c>
      <c r="W70" s="7">
        <v>15</v>
      </c>
      <c r="X70" s="7">
        <v>30</v>
      </c>
      <c r="Y70" s="7">
        <v>2</v>
      </c>
      <c r="Z70" s="7">
        <f t="shared" si="0"/>
        <v>2</v>
      </c>
      <c r="AA70" s="7">
        <f t="shared" si="1"/>
        <v>328</v>
      </c>
      <c r="AB70" s="8"/>
    </row>
    <row r="71" spans="1:28">
      <c r="A71" s="8" t="s">
        <v>344</v>
      </c>
      <c r="B71" s="7">
        <v>20</v>
      </c>
      <c r="C71" s="7">
        <v>25</v>
      </c>
      <c r="D71" s="7">
        <v>3</v>
      </c>
      <c r="E71" s="7">
        <v>21</v>
      </c>
      <c r="F71" s="7">
        <v>11</v>
      </c>
      <c r="G71" s="7">
        <v>0</v>
      </c>
      <c r="H71" s="7">
        <v>20</v>
      </c>
      <c r="I71" s="7">
        <v>9</v>
      </c>
      <c r="J71" s="7">
        <v>0</v>
      </c>
      <c r="K71" s="7">
        <v>17</v>
      </c>
      <c r="L71" s="7">
        <v>8</v>
      </c>
      <c r="M71" s="7">
        <v>0</v>
      </c>
      <c r="N71" s="7">
        <v>20</v>
      </c>
      <c r="O71" s="7">
        <v>1</v>
      </c>
      <c r="P71" s="7">
        <v>0</v>
      </c>
      <c r="Q71" s="7">
        <v>24</v>
      </c>
      <c r="R71" s="7">
        <v>7</v>
      </c>
      <c r="S71" s="7">
        <v>0</v>
      </c>
      <c r="T71" s="7">
        <v>23</v>
      </c>
      <c r="U71" s="7">
        <v>45</v>
      </c>
      <c r="V71" s="7">
        <v>2</v>
      </c>
      <c r="W71" s="7">
        <v>18</v>
      </c>
      <c r="X71" s="7">
        <v>35</v>
      </c>
      <c r="Y71" s="7">
        <v>2</v>
      </c>
      <c r="Z71" s="7">
        <f t="shared" ref="Z71:Z89" si="3">COUNTIF(B71:Y71, "=0")</f>
        <v>5</v>
      </c>
      <c r="AA71" s="7">
        <f t="shared" ref="AA71:AA89" si="4">B71+C71+E71+F71+H71+I71+K71+L71+N71+O71+Q71+R71+T71+U71+W71+X71</f>
        <v>304</v>
      </c>
      <c r="AB71" s="8"/>
    </row>
    <row r="72" spans="1:28">
      <c r="A72" s="8" t="s">
        <v>345</v>
      </c>
      <c r="B72" s="7">
        <v>21</v>
      </c>
      <c r="C72" s="7">
        <v>14</v>
      </c>
      <c r="D72" s="7">
        <v>0</v>
      </c>
      <c r="E72" s="7">
        <v>19</v>
      </c>
      <c r="F72" s="7">
        <v>5</v>
      </c>
      <c r="G72" s="7">
        <v>0</v>
      </c>
      <c r="H72" s="7">
        <v>14</v>
      </c>
      <c r="I72" s="7">
        <v>6</v>
      </c>
      <c r="J72" s="7">
        <v>0</v>
      </c>
      <c r="K72" s="7">
        <v>16</v>
      </c>
      <c r="L72" s="7">
        <v>32</v>
      </c>
      <c r="M72" s="7">
        <v>3</v>
      </c>
      <c r="N72" s="7">
        <v>16</v>
      </c>
      <c r="O72" s="7">
        <v>0</v>
      </c>
      <c r="P72" s="7">
        <v>0</v>
      </c>
      <c r="Q72" s="7">
        <v>20</v>
      </c>
      <c r="R72" s="7">
        <v>8</v>
      </c>
      <c r="S72" s="7">
        <v>0</v>
      </c>
      <c r="T72" s="7">
        <v>18</v>
      </c>
      <c r="U72" s="7">
        <v>42</v>
      </c>
      <c r="V72" s="7">
        <v>2</v>
      </c>
      <c r="W72" s="7">
        <v>18</v>
      </c>
      <c r="X72" s="7">
        <v>30</v>
      </c>
      <c r="Y72" s="7">
        <v>2</v>
      </c>
      <c r="Z72" s="7">
        <f t="shared" si="3"/>
        <v>6</v>
      </c>
      <c r="AA72" s="7">
        <f t="shared" si="4"/>
        <v>279</v>
      </c>
      <c r="AB72" s="8"/>
    </row>
    <row r="73" spans="1:28">
      <c r="A73" s="8" t="s">
        <v>346</v>
      </c>
      <c r="B73" s="7">
        <v>14</v>
      </c>
      <c r="C73" s="7">
        <v>31</v>
      </c>
      <c r="D73" s="7">
        <v>3</v>
      </c>
      <c r="E73" s="7">
        <v>16</v>
      </c>
      <c r="F73" s="7">
        <v>24</v>
      </c>
      <c r="G73" s="7">
        <v>3</v>
      </c>
      <c r="H73" s="7">
        <v>15</v>
      </c>
      <c r="I73" s="7">
        <v>14</v>
      </c>
      <c r="J73" s="7">
        <v>0</v>
      </c>
      <c r="K73" s="7">
        <v>14</v>
      </c>
      <c r="L73" s="7">
        <v>26</v>
      </c>
      <c r="M73" s="7">
        <v>3</v>
      </c>
      <c r="N73" s="7">
        <v>20</v>
      </c>
      <c r="O73" s="7">
        <v>0</v>
      </c>
      <c r="P73" s="7">
        <v>0</v>
      </c>
      <c r="Q73" s="7">
        <v>18</v>
      </c>
      <c r="R73" s="7">
        <v>24</v>
      </c>
      <c r="S73" s="7">
        <v>3</v>
      </c>
      <c r="T73" s="7">
        <v>18</v>
      </c>
      <c r="U73" s="7">
        <v>42</v>
      </c>
      <c r="V73" s="7">
        <v>2</v>
      </c>
      <c r="W73" s="7">
        <v>18</v>
      </c>
      <c r="X73" s="7">
        <v>30</v>
      </c>
      <c r="Y73" s="7">
        <v>2</v>
      </c>
      <c r="Z73" s="7">
        <f t="shared" si="3"/>
        <v>3</v>
      </c>
      <c r="AA73" s="7">
        <f t="shared" si="4"/>
        <v>324</v>
      </c>
      <c r="AB73" s="8"/>
    </row>
    <row r="74" spans="1:28">
      <c r="A74" s="8" t="s">
        <v>347</v>
      </c>
      <c r="B74" s="7">
        <v>13</v>
      </c>
      <c r="C74" s="7">
        <v>17</v>
      </c>
      <c r="D74" s="7">
        <v>0</v>
      </c>
      <c r="E74" s="7">
        <v>12</v>
      </c>
      <c r="F74" s="7"/>
      <c r="G74" s="7">
        <v>0</v>
      </c>
      <c r="H74" s="7">
        <v>18</v>
      </c>
      <c r="I74" s="7">
        <v>8</v>
      </c>
      <c r="J74" s="7">
        <v>0</v>
      </c>
      <c r="K74" s="7">
        <v>14</v>
      </c>
      <c r="L74" s="7">
        <v>17</v>
      </c>
      <c r="M74" s="7">
        <v>0</v>
      </c>
      <c r="N74" s="7">
        <v>7</v>
      </c>
      <c r="O74" s="7"/>
      <c r="P74" s="7">
        <v>0</v>
      </c>
      <c r="Q74" s="7">
        <v>18</v>
      </c>
      <c r="R74" s="7">
        <v>1</v>
      </c>
      <c r="S74" s="7">
        <v>0</v>
      </c>
      <c r="T74" s="7">
        <v>18</v>
      </c>
      <c r="U74" s="7">
        <v>42</v>
      </c>
      <c r="V74" s="7">
        <v>2</v>
      </c>
      <c r="W74" s="7">
        <v>18</v>
      </c>
      <c r="X74" s="7">
        <v>30</v>
      </c>
      <c r="Y74" s="7">
        <v>2</v>
      </c>
      <c r="Z74" s="7">
        <f t="shared" si="3"/>
        <v>6</v>
      </c>
      <c r="AA74" s="7">
        <f t="shared" si="4"/>
        <v>233</v>
      </c>
      <c r="AB74" s="8"/>
    </row>
    <row r="75" spans="1:28">
      <c r="A75" s="8" t="s">
        <v>348</v>
      </c>
      <c r="B75" s="7">
        <v>5</v>
      </c>
      <c r="C75" s="7">
        <v>10</v>
      </c>
      <c r="D75" s="7">
        <v>0</v>
      </c>
      <c r="E75" s="7">
        <v>13</v>
      </c>
      <c r="F75" s="7">
        <v>1</v>
      </c>
      <c r="G75" s="7">
        <v>0</v>
      </c>
      <c r="H75" s="7">
        <v>9</v>
      </c>
      <c r="I75" s="7"/>
      <c r="J75" s="7">
        <v>0</v>
      </c>
      <c r="K75" s="7">
        <v>13</v>
      </c>
      <c r="L75" s="7">
        <v>6</v>
      </c>
      <c r="M75" s="7">
        <v>0</v>
      </c>
      <c r="N75" s="7">
        <v>8</v>
      </c>
      <c r="O75" s="7"/>
      <c r="P75" s="7">
        <v>0</v>
      </c>
      <c r="Q75" s="7">
        <v>10</v>
      </c>
      <c r="R75" s="7"/>
      <c r="S75" s="7">
        <v>0</v>
      </c>
      <c r="T75" s="7">
        <v>15</v>
      </c>
      <c r="U75" s="7">
        <v>-1</v>
      </c>
      <c r="V75" s="7">
        <v>0</v>
      </c>
      <c r="W75" s="7">
        <v>14</v>
      </c>
      <c r="X75" s="7">
        <v>34</v>
      </c>
      <c r="Y75" s="7">
        <v>2</v>
      </c>
      <c r="Z75" s="7">
        <f t="shared" si="3"/>
        <v>7</v>
      </c>
      <c r="AA75" s="7">
        <f t="shared" si="4"/>
        <v>137</v>
      </c>
      <c r="AB75" s="8"/>
    </row>
    <row r="76" spans="1:28">
      <c r="A76" s="8" t="s">
        <v>349</v>
      </c>
      <c r="B76" s="7">
        <v>21</v>
      </c>
      <c r="C76" s="7">
        <v>29</v>
      </c>
      <c r="D76" s="7">
        <v>3</v>
      </c>
      <c r="E76" s="7">
        <v>25</v>
      </c>
      <c r="F76" s="7">
        <v>16</v>
      </c>
      <c r="G76" s="7">
        <v>0</v>
      </c>
      <c r="H76" s="7">
        <v>24</v>
      </c>
      <c r="I76" s="7">
        <v>24</v>
      </c>
      <c r="J76" s="7">
        <v>3</v>
      </c>
      <c r="K76" s="7">
        <v>26</v>
      </c>
      <c r="L76" s="7">
        <v>32</v>
      </c>
      <c r="M76" s="7">
        <v>3</v>
      </c>
      <c r="N76" s="7">
        <v>21</v>
      </c>
      <c r="O76" s="7">
        <v>4</v>
      </c>
      <c r="P76" s="7">
        <v>0</v>
      </c>
      <c r="Q76" s="7">
        <v>22</v>
      </c>
      <c r="R76" s="7">
        <v>24</v>
      </c>
      <c r="S76" s="7">
        <v>3</v>
      </c>
      <c r="T76" s="7">
        <v>25</v>
      </c>
      <c r="U76" s="7">
        <v>50</v>
      </c>
      <c r="V76" s="7">
        <v>2</v>
      </c>
      <c r="W76" s="7">
        <v>18</v>
      </c>
      <c r="X76" s="7">
        <v>42</v>
      </c>
      <c r="Y76" s="7">
        <v>2</v>
      </c>
      <c r="Z76" s="7">
        <f t="shared" si="3"/>
        <v>2</v>
      </c>
      <c r="AA76" s="7">
        <f t="shared" si="4"/>
        <v>403</v>
      </c>
      <c r="AB76" s="8"/>
    </row>
    <row r="77" spans="1:28">
      <c r="A77" s="8" t="s">
        <v>350</v>
      </c>
      <c r="B77" s="7">
        <v>21</v>
      </c>
      <c r="C77" s="7">
        <v>30</v>
      </c>
      <c r="D77" s="7">
        <v>3</v>
      </c>
      <c r="E77" s="7">
        <v>25</v>
      </c>
      <c r="F77" s="7">
        <v>11</v>
      </c>
      <c r="G77" s="7">
        <v>0</v>
      </c>
      <c r="H77" s="7">
        <v>21</v>
      </c>
      <c r="I77" s="7">
        <v>31</v>
      </c>
      <c r="J77" s="7">
        <v>3</v>
      </c>
      <c r="K77" s="7">
        <v>24</v>
      </c>
      <c r="L77" s="7">
        <v>30</v>
      </c>
      <c r="M77" s="7">
        <v>3</v>
      </c>
      <c r="N77" s="7">
        <v>25</v>
      </c>
      <c r="O77" s="7">
        <v>10</v>
      </c>
      <c r="P77" s="7">
        <v>0</v>
      </c>
      <c r="Q77" s="7">
        <v>23</v>
      </c>
      <c r="R77" s="7">
        <v>10</v>
      </c>
      <c r="S77" s="7">
        <v>0</v>
      </c>
      <c r="T77" s="7">
        <v>18</v>
      </c>
      <c r="U77" s="7">
        <v>42</v>
      </c>
      <c r="V77" s="7">
        <v>2</v>
      </c>
      <c r="W77" s="7">
        <v>18</v>
      </c>
      <c r="X77" s="7">
        <v>41</v>
      </c>
      <c r="Y77" s="7">
        <v>2</v>
      </c>
      <c r="Z77" s="7">
        <f t="shared" si="3"/>
        <v>3</v>
      </c>
      <c r="AA77" s="7">
        <f t="shared" si="4"/>
        <v>380</v>
      </c>
      <c r="AB77" s="8"/>
    </row>
    <row r="78" spans="1:28">
      <c r="A78" s="8" t="s">
        <v>351</v>
      </c>
      <c r="B78" s="7">
        <v>14</v>
      </c>
      <c r="C78" s="7">
        <v>-1</v>
      </c>
      <c r="D78" s="7">
        <v>0</v>
      </c>
      <c r="E78" s="7">
        <v>20</v>
      </c>
      <c r="F78" s="7">
        <v>-1</v>
      </c>
      <c r="G78" s="7">
        <v>0</v>
      </c>
      <c r="H78" s="7">
        <v>17</v>
      </c>
      <c r="I78" s="7">
        <v>17</v>
      </c>
      <c r="J78" s="7">
        <v>0</v>
      </c>
      <c r="K78" s="7">
        <v>15</v>
      </c>
      <c r="L78" s="7">
        <v>-1</v>
      </c>
      <c r="M78" s="7">
        <v>0</v>
      </c>
      <c r="N78" s="7">
        <v>13</v>
      </c>
      <c r="O78" s="7">
        <v>-1</v>
      </c>
      <c r="P78" s="7">
        <v>0</v>
      </c>
      <c r="Q78" s="7">
        <v>15</v>
      </c>
      <c r="R78" s="7">
        <v>3</v>
      </c>
      <c r="S78" s="7">
        <v>0</v>
      </c>
      <c r="T78" s="7">
        <v>22</v>
      </c>
      <c r="U78" s="7">
        <v>-1</v>
      </c>
      <c r="V78" s="7">
        <v>0</v>
      </c>
      <c r="W78" s="7">
        <v>18</v>
      </c>
      <c r="X78" s="7">
        <v>30</v>
      </c>
      <c r="Y78" s="7">
        <v>2</v>
      </c>
      <c r="Z78" s="7">
        <f t="shared" si="3"/>
        <v>7</v>
      </c>
      <c r="AA78" s="7">
        <f t="shared" si="4"/>
        <v>179</v>
      </c>
      <c r="AB78" s="8"/>
    </row>
    <row r="79" spans="1:28">
      <c r="A79" s="8" t="s">
        <v>352</v>
      </c>
      <c r="B79" s="7">
        <v>20</v>
      </c>
      <c r="C79" s="7">
        <v>24</v>
      </c>
      <c r="D79" s="7">
        <v>3</v>
      </c>
      <c r="E79" s="7">
        <v>24</v>
      </c>
      <c r="F79" s="7">
        <v>27</v>
      </c>
      <c r="G79" s="7">
        <v>3</v>
      </c>
      <c r="H79" s="7">
        <v>18</v>
      </c>
      <c r="I79" s="7">
        <v>31</v>
      </c>
      <c r="J79" s="7">
        <v>3</v>
      </c>
      <c r="K79" s="7">
        <v>19</v>
      </c>
      <c r="L79" s="7">
        <v>27</v>
      </c>
      <c r="M79" s="7">
        <v>3</v>
      </c>
      <c r="N79" s="7">
        <v>22</v>
      </c>
      <c r="O79" s="7">
        <v>24</v>
      </c>
      <c r="P79" s="7">
        <v>3</v>
      </c>
      <c r="Q79" s="7">
        <v>29</v>
      </c>
      <c r="R79" s="7">
        <v>6</v>
      </c>
      <c r="S79" s="7">
        <v>0</v>
      </c>
      <c r="T79" s="7">
        <v>25</v>
      </c>
      <c r="U79" s="7">
        <v>50</v>
      </c>
      <c r="V79" s="7">
        <v>2</v>
      </c>
      <c r="W79" s="7">
        <v>23</v>
      </c>
      <c r="X79" s="7">
        <v>46</v>
      </c>
      <c r="Y79" s="7">
        <v>2</v>
      </c>
      <c r="Z79" s="7">
        <f t="shared" si="3"/>
        <v>1</v>
      </c>
      <c r="AA79" s="7">
        <f t="shared" si="4"/>
        <v>415</v>
      </c>
      <c r="AB79" s="8"/>
    </row>
    <row r="80" spans="1:28">
      <c r="A80" s="8" t="s">
        <v>353</v>
      </c>
      <c r="B80" s="7">
        <v>23</v>
      </c>
      <c r="C80" s="7">
        <v>37</v>
      </c>
      <c r="D80" s="7">
        <v>3</v>
      </c>
      <c r="E80" s="7">
        <v>24</v>
      </c>
      <c r="F80" s="7">
        <v>36</v>
      </c>
      <c r="G80" s="7">
        <v>3</v>
      </c>
      <c r="H80" s="7">
        <v>23</v>
      </c>
      <c r="I80" s="7">
        <v>39</v>
      </c>
      <c r="J80" s="7">
        <v>3</v>
      </c>
      <c r="K80" s="7">
        <v>25</v>
      </c>
      <c r="L80" s="7">
        <v>42</v>
      </c>
      <c r="M80" s="7">
        <v>3</v>
      </c>
      <c r="N80" s="7">
        <v>18</v>
      </c>
      <c r="O80" s="7">
        <v>29</v>
      </c>
      <c r="P80" s="7">
        <v>3</v>
      </c>
      <c r="Q80" s="7">
        <v>26</v>
      </c>
      <c r="R80" s="7">
        <v>41</v>
      </c>
      <c r="S80" s="7">
        <v>3</v>
      </c>
      <c r="T80" s="7">
        <v>25</v>
      </c>
      <c r="U80" s="7">
        <v>49</v>
      </c>
      <c r="V80" s="7">
        <v>2</v>
      </c>
      <c r="W80" s="7">
        <v>21</v>
      </c>
      <c r="X80" s="7">
        <v>40</v>
      </c>
      <c r="Y80" s="7">
        <v>2</v>
      </c>
      <c r="Z80" s="7">
        <f t="shared" si="3"/>
        <v>0</v>
      </c>
      <c r="AA80" s="7">
        <f t="shared" si="4"/>
        <v>498</v>
      </c>
      <c r="AB80" s="8">
        <f t="shared" ref="AB71:AB89" si="5">AA80/750*100</f>
        <v>66.400000000000006</v>
      </c>
    </row>
    <row r="81" spans="1:29">
      <c r="A81" s="8" t="s">
        <v>354</v>
      </c>
      <c r="B81" s="7">
        <v>26</v>
      </c>
      <c r="C81" s="7">
        <v>38</v>
      </c>
      <c r="D81" s="7">
        <v>3</v>
      </c>
      <c r="E81" s="7">
        <v>23</v>
      </c>
      <c r="F81" s="7">
        <v>37</v>
      </c>
      <c r="G81" s="7">
        <v>3</v>
      </c>
      <c r="H81" s="7">
        <v>25</v>
      </c>
      <c r="I81" s="7">
        <v>32</v>
      </c>
      <c r="J81" s="7">
        <v>3</v>
      </c>
      <c r="K81" s="7">
        <v>24</v>
      </c>
      <c r="L81" s="7">
        <v>41</v>
      </c>
      <c r="M81" s="7">
        <v>3</v>
      </c>
      <c r="N81" s="7">
        <v>25</v>
      </c>
      <c r="O81" s="7">
        <v>37</v>
      </c>
      <c r="P81" s="7">
        <v>3</v>
      </c>
      <c r="Q81" s="7">
        <v>26</v>
      </c>
      <c r="R81" s="7">
        <v>30</v>
      </c>
      <c r="S81" s="7">
        <v>3</v>
      </c>
      <c r="T81" s="7">
        <v>25</v>
      </c>
      <c r="U81" s="7">
        <v>50</v>
      </c>
      <c r="V81" s="7">
        <v>2</v>
      </c>
      <c r="W81" s="7">
        <v>24</v>
      </c>
      <c r="X81" s="7">
        <v>49</v>
      </c>
      <c r="Y81" s="7">
        <v>2</v>
      </c>
      <c r="Z81" s="7">
        <f t="shared" si="3"/>
        <v>0</v>
      </c>
      <c r="AA81" s="7">
        <f t="shared" si="4"/>
        <v>512</v>
      </c>
      <c r="AB81" s="8">
        <f t="shared" si="5"/>
        <v>68.266666666666666</v>
      </c>
    </row>
    <row r="82" spans="1:29">
      <c r="A82" s="8" t="s">
        <v>355</v>
      </c>
      <c r="B82" s="7">
        <v>22</v>
      </c>
      <c r="C82" s="7">
        <v>33</v>
      </c>
      <c r="D82" s="7">
        <v>3</v>
      </c>
      <c r="E82" s="7">
        <v>22</v>
      </c>
      <c r="F82" s="7">
        <v>24</v>
      </c>
      <c r="G82" s="7">
        <v>3</v>
      </c>
      <c r="H82" s="7">
        <v>22</v>
      </c>
      <c r="I82" s="7">
        <v>29</v>
      </c>
      <c r="J82" s="7">
        <v>3</v>
      </c>
      <c r="K82" s="7">
        <v>21</v>
      </c>
      <c r="L82" s="7">
        <v>29</v>
      </c>
      <c r="M82" s="7">
        <v>3</v>
      </c>
      <c r="N82" s="7">
        <v>22</v>
      </c>
      <c r="O82" s="7">
        <v>0</v>
      </c>
      <c r="P82" s="7">
        <v>0</v>
      </c>
      <c r="Q82" s="7">
        <v>27</v>
      </c>
      <c r="R82" s="7">
        <v>24</v>
      </c>
      <c r="S82" s="7">
        <v>3</v>
      </c>
      <c r="T82" s="7">
        <v>25</v>
      </c>
      <c r="U82" s="7">
        <v>50</v>
      </c>
      <c r="V82" s="7">
        <v>2</v>
      </c>
      <c r="W82" s="7">
        <v>22</v>
      </c>
      <c r="X82" s="7">
        <v>47</v>
      </c>
      <c r="Y82" s="7">
        <v>2</v>
      </c>
      <c r="Z82" s="7">
        <f t="shared" si="3"/>
        <v>2</v>
      </c>
      <c r="AA82" s="7">
        <f t="shared" si="4"/>
        <v>419</v>
      </c>
      <c r="AB82" s="8"/>
    </row>
    <row r="83" spans="1:29" s="13" customFormat="1">
      <c r="A83" s="10" t="s">
        <v>356</v>
      </c>
      <c r="B83" s="11">
        <v>27</v>
      </c>
      <c r="C83" s="11">
        <v>48</v>
      </c>
      <c r="D83" s="11">
        <v>3</v>
      </c>
      <c r="E83" s="11">
        <v>24</v>
      </c>
      <c r="F83" s="11">
        <v>47</v>
      </c>
      <c r="G83" s="11">
        <v>3</v>
      </c>
      <c r="H83" s="11">
        <v>26</v>
      </c>
      <c r="I83" s="11">
        <v>34</v>
      </c>
      <c r="J83" s="11">
        <v>3</v>
      </c>
      <c r="K83" s="11">
        <v>28</v>
      </c>
      <c r="L83" s="11">
        <v>34</v>
      </c>
      <c r="M83" s="11">
        <v>3</v>
      </c>
      <c r="N83" s="11">
        <v>27</v>
      </c>
      <c r="O83" s="11">
        <v>45</v>
      </c>
      <c r="P83" s="11">
        <v>3</v>
      </c>
      <c r="Q83" s="11">
        <v>27</v>
      </c>
      <c r="R83" s="11">
        <v>38</v>
      </c>
      <c r="S83" s="11">
        <v>3</v>
      </c>
      <c r="T83" s="11">
        <v>25</v>
      </c>
      <c r="U83" s="11">
        <v>50</v>
      </c>
      <c r="V83" s="11">
        <v>2</v>
      </c>
      <c r="W83" s="11">
        <v>24</v>
      </c>
      <c r="X83" s="11">
        <v>49</v>
      </c>
      <c r="Y83" s="11">
        <v>2</v>
      </c>
      <c r="Z83" s="11">
        <f t="shared" si="3"/>
        <v>0</v>
      </c>
      <c r="AA83" s="11">
        <f t="shared" si="4"/>
        <v>553</v>
      </c>
      <c r="AB83" s="10">
        <f t="shared" si="5"/>
        <v>73.733333333333334</v>
      </c>
      <c r="AC83" s="13">
        <v>3</v>
      </c>
    </row>
    <row r="84" spans="1:29">
      <c r="A84" s="8" t="s">
        <v>357</v>
      </c>
      <c r="B84" s="7">
        <v>23</v>
      </c>
      <c r="C84" s="7">
        <v>31</v>
      </c>
      <c r="D84" s="7">
        <v>3</v>
      </c>
      <c r="E84" s="7">
        <v>24</v>
      </c>
      <c r="F84" s="7">
        <v>40</v>
      </c>
      <c r="G84" s="7">
        <v>3</v>
      </c>
      <c r="H84" s="7">
        <v>21</v>
      </c>
      <c r="I84" s="7">
        <v>40</v>
      </c>
      <c r="J84" s="7">
        <v>3</v>
      </c>
      <c r="K84" s="7">
        <v>28</v>
      </c>
      <c r="L84" s="7">
        <v>38</v>
      </c>
      <c r="M84" s="7">
        <v>3</v>
      </c>
      <c r="N84" s="7">
        <v>24</v>
      </c>
      <c r="O84" s="7">
        <v>29</v>
      </c>
      <c r="P84" s="7">
        <v>3</v>
      </c>
      <c r="Q84" s="7">
        <v>27</v>
      </c>
      <c r="R84" s="7">
        <v>39</v>
      </c>
      <c r="S84" s="7">
        <v>3</v>
      </c>
      <c r="T84" s="7">
        <v>25</v>
      </c>
      <c r="U84" s="7">
        <v>50</v>
      </c>
      <c r="V84" s="7">
        <v>2</v>
      </c>
      <c r="W84" s="7">
        <v>23</v>
      </c>
      <c r="X84" s="7">
        <v>47</v>
      </c>
      <c r="Y84" s="7">
        <v>2</v>
      </c>
      <c r="Z84" s="7">
        <f t="shared" si="3"/>
        <v>0</v>
      </c>
      <c r="AA84" s="7">
        <f t="shared" si="4"/>
        <v>509</v>
      </c>
      <c r="AB84" s="8">
        <f t="shared" si="5"/>
        <v>67.86666666666666</v>
      </c>
    </row>
    <row r="85" spans="1:29">
      <c r="A85" s="8" t="s">
        <v>358</v>
      </c>
      <c r="B85" s="7">
        <v>24</v>
      </c>
      <c r="C85" s="7">
        <v>28</v>
      </c>
      <c r="D85" s="7">
        <v>3</v>
      </c>
      <c r="E85" s="7">
        <v>23</v>
      </c>
      <c r="F85" s="7">
        <v>41</v>
      </c>
      <c r="G85" s="7">
        <v>3</v>
      </c>
      <c r="H85" s="7">
        <v>23</v>
      </c>
      <c r="I85" s="7">
        <v>24</v>
      </c>
      <c r="J85" s="7">
        <v>3</v>
      </c>
      <c r="K85" s="7">
        <v>20</v>
      </c>
      <c r="L85" s="7">
        <v>32</v>
      </c>
      <c r="M85" s="7">
        <v>3</v>
      </c>
      <c r="N85" s="7">
        <v>23</v>
      </c>
      <c r="O85" s="7">
        <v>35</v>
      </c>
      <c r="P85" s="7">
        <v>3</v>
      </c>
      <c r="Q85" s="7">
        <v>27</v>
      </c>
      <c r="R85" s="7">
        <v>33</v>
      </c>
      <c r="S85" s="7">
        <v>3</v>
      </c>
      <c r="T85" s="7">
        <v>25</v>
      </c>
      <c r="U85" s="7">
        <v>50</v>
      </c>
      <c r="V85" s="7">
        <v>2</v>
      </c>
      <c r="W85" s="7">
        <v>23</v>
      </c>
      <c r="X85" s="7">
        <v>46</v>
      </c>
      <c r="Y85" s="7">
        <v>2</v>
      </c>
      <c r="Z85" s="7">
        <f t="shared" si="3"/>
        <v>0</v>
      </c>
      <c r="AA85" s="7">
        <f t="shared" si="4"/>
        <v>477</v>
      </c>
      <c r="AB85" s="8">
        <f t="shared" si="5"/>
        <v>63.6</v>
      </c>
    </row>
    <row r="86" spans="1:29">
      <c r="A86" s="8" t="s">
        <v>359</v>
      </c>
      <c r="B86" s="7">
        <v>27</v>
      </c>
      <c r="C86" s="7">
        <v>43</v>
      </c>
      <c r="D86" s="7">
        <v>3</v>
      </c>
      <c r="E86" s="7">
        <v>23</v>
      </c>
      <c r="F86" s="7">
        <v>38</v>
      </c>
      <c r="G86" s="7">
        <v>3</v>
      </c>
      <c r="H86" s="7">
        <v>25</v>
      </c>
      <c r="I86" s="7">
        <v>42</v>
      </c>
      <c r="J86" s="7">
        <v>3</v>
      </c>
      <c r="K86" s="7">
        <v>25</v>
      </c>
      <c r="L86" s="7">
        <v>34</v>
      </c>
      <c r="M86" s="7">
        <v>3</v>
      </c>
      <c r="N86" s="7">
        <v>25</v>
      </c>
      <c r="O86" s="7">
        <v>14</v>
      </c>
      <c r="P86" s="7">
        <v>0</v>
      </c>
      <c r="Q86" s="7">
        <v>29</v>
      </c>
      <c r="R86" s="7">
        <v>36</v>
      </c>
      <c r="S86" s="7">
        <v>3</v>
      </c>
      <c r="T86" s="7">
        <v>25</v>
      </c>
      <c r="U86" s="7">
        <v>50</v>
      </c>
      <c r="V86" s="7">
        <v>2</v>
      </c>
      <c r="W86" s="7">
        <v>23</v>
      </c>
      <c r="X86" s="7">
        <v>48</v>
      </c>
      <c r="Y86" s="7">
        <v>2</v>
      </c>
      <c r="Z86" s="7">
        <f t="shared" si="3"/>
        <v>1</v>
      </c>
      <c r="AA86" s="7">
        <f t="shared" si="4"/>
        <v>507</v>
      </c>
      <c r="AB86" s="8"/>
    </row>
    <row r="87" spans="1:29">
      <c r="A87" s="8" t="s">
        <v>360</v>
      </c>
      <c r="B87" s="7">
        <v>23</v>
      </c>
      <c r="C87" s="7">
        <v>19</v>
      </c>
      <c r="D87" s="7">
        <v>0</v>
      </c>
      <c r="E87" s="7">
        <v>18</v>
      </c>
      <c r="F87" s="7">
        <v>16</v>
      </c>
      <c r="G87" s="7">
        <v>0</v>
      </c>
      <c r="H87" s="7">
        <v>20</v>
      </c>
      <c r="I87" s="7">
        <v>12</v>
      </c>
      <c r="J87" s="7">
        <v>0</v>
      </c>
      <c r="K87" s="7">
        <v>18</v>
      </c>
      <c r="L87" s="7">
        <v>15</v>
      </c>
      <c r="M87" s="7">
        <v>0</v>
      </c>
      <c r="N87" s="7">
        <v>17</v>
      </c>
      <c r="O87" s="7">
        <v>3</v>
      </c>
      <c r="P87" s="7">
        <v>0</v>
      </c>
      <c r="Q87" s="7">
        <v>21</v>
      </c>
      <c r="R87" s="7">
        <v>4</v>
      </c>
      <c r="S87" s="7">
        <v>0</v>
      </c>
      <c r="T87" s="7">
        <v>25</v>
      </c>
      <c r="U87" s="7">
        <v>50</v>
      </c>
      <c r="V87" s="7">
        <v>2</v>
      </c>
      <c r="W87" s="7">
        <v>19</v>
      </c>
      <c r="X87" s="7">
        <v>35</v>
      </c>
      <c r="Y87" s="7">
        <v>2</v>
      </c>
      <c r="Z87" s="7">
        <f t="shared" si="3"/>
        <v>6</v>
      </c>
      <c r="AA87" s="7">
        <f t="shared" si="4"/>
        <v>315</v>
      </c>
      <c r="AB87" s="8"/>
    </row>
    <row r="88" spans="1:29">
      <c r="A88" s="8" t="s">
        <v>361</v>
      </c>
      <c r="B88" s="7">
        <v>4</v>
      </c>
      <c r="C88" s="7"/>
      <c r="D88" s="7">
        <v>0</v>
      </c>
      <c r="E88" s="7">
        <v>5</v>
      </c>
      <c r="F88" s="7"/>
      <c r="G88" s="7">
        <v>0</v>
      </c>
      <c r="H88" s="7">
        <v>10</v>
      </c>
      <c r="I88" s="7"/>
      <c r="J88" s="7">
        <v>0</v>
      </c>
      <c r="K88" s="7">
        <v>4</v>
      </c>
      <c r="L88" s="7"/>
      <c r="M88" s="7">
        <v>0</v>
      </c>
      <c r="N88" s="7">
        <v>3</v>
      </c>
      <c r="O88" s="7"/>
      <c r="P88" s="7">
        <v>0</v>
      </c>
      <c r="Q88" s="7">
        <v>5</v>
      </c>
      <c r="R88" s="7"/>
      <c r="S88" s="7">
        <v>0</v>
      </c>
      <c r="T88" s="7">
        <v>15</v>
      </c>
      <c r="U88" s="7"/>
      <c r="V88" s="7">
        <v>0</v>
      </c>
      <c r="W88" s="7">
        <v>15</v>
      </c>
      <c r="X88" s="7"/>
      <c r="Y88" s="7">
        <v>0</v>
      </c>
      <c r="Z88" s="7">
        <f t="shared" si="3"/>
        <v>8</v>
      </c>
      <c r="AA88" s="7">
        <f t="shared" si="4"/>
        <v>61</v>
      </c>
      <c r="AB88" s="8"/>
    </row>
    <row r="89" spans="1:29">
      <c r="A89" s="8" t="s">
        <v>362</v>
      </c>
      <c r="B89" s="7">
        <v>23</v>
      </c>
      <c r="C89" s="7">
        <v>24</v>
      </c>
      <c r="D89" s="7">
        <v>3</v>
      </c>
      <c r="E89" s="7">
        <v>25</v>
      </c>
      <c r="F89" s="7">
        <v>24</v>
      </c>
      <c r="G89" s="7">
        <v>3</v>
      </c>
      <c r="H89" s="7">
        <v>23</v>
      </c>
      <c r="I89" s="7">
        <v>24</v>
      </c>
      <c r="J89" s="7">
        <v>3</v>
      </c>
      <c r="K89" s="7">
        <v>21</v>
      </c>
      <c r="L89" s="7">
        <v>15</v>
      </c>
      <c r="M89" s="7">
        <v>0</v>
      </c>
      <c r="N89" s="7">
        <v>25</v>
      </c>
      <c r="O89" s="7">
        <v>30</v>
      </c>
      <c r="P89" s="7">
        <v>3</v>
      </c>
      <c r="Q89" s="7">
        <v>24</v>
      </c>
      <c r="R89" s="7">
        <v>12</v>
      </c>
      <c r="S89" s="7">
        <v>0</v>
      </c>
      <c r="T89" s="7">
        <v>25</v>
      </c>
      <c r="U89" s="7">
        <v>49</v>
      </c>
      <c r="V89" s="7">
        <v>2</v>
      </c>
      <c r="W89" s="7">
        <v>23</v>
      </c>
      <c r="X89" s="7">
        <v>37</v>
      </c>
      <c r="Y89" s="7">
        <v>2</v>
      </c>
      <c r="Z89" s="7">
        <f t="shared" si="3"/>
        <v>2</v>
      </c>
      <c r="AA89" s="7">
        <f t="shared" si="4"/>
        <v>404</v>
      </c>
      <c r="AB89" s="8"/>
    </row>
    <row r="90" spans="1:29">
      <c r="A90" s="27" t="s">
        <v>534</v>
      </c>
      <c r="B90" s="27"/>
      <c r="D90" s="3">
        <f>COUNTIF(D6:D89, "-0")</f>
        <v>34</v>
      </c>
      <c r="G90" s="3">
        <f>COUNTIF(G6:G89, "-0")</f>
        <v>53</v>
      </c>
      <c r="J90" s="3">
        <f>COUNTIF(J6:J89, "-0")</f>
        <v>50</v>
      </c>
      <c r="M90" s="3">
        <f>COUNTIF(M6:M89, "-0")</f>
        <v>37</v>
      </c>
      <c r="P90" s="3">
        <f>COUNTIF(P6:P89, "-0")</f>
        <v>66</v>
      </c>
      <c r="S90" s="3">
        <f>COUNTIF(S6:S89, "-0")</f>
        <v>53</v>
      </c>
      <c r="V90" s="3">
        <f>COUNTIF(V6:V89, "-0")</f>
        <v>5</v>
      </c>
      <c r="Y90" s="3">
        <f>COUNTIF(Y6:Y89, "-0")</f>
        <v>2</v>
      </c>
      <c r="Z90" s="3"/>
    </row>
    <row r="91" spans="1:29">
      <c r="A91" s="28"/>
      <c r="B91" s="28"/>
    </row>
    <row r="92" spans="1:29">
      <c r="H92" s="6" t="s">
        <v>509</v>
      </c>
      <c r="J92" s="3">
        <v>12</v>
      </c>
      <c r="Q92" s="5" t="s">
        <v>542</v>
      </c>
      <c r="R92" s="3" t="s">
        <v>508</v>
      </c>
      <c r="S92" s="4" t="s">
        <v>543</v>
      </c>
    </row>
    <row r="93" spans="1:29">
      <c r="H93" s="6" t="s">
        <v>510</v>
      </c>
      <c r="J93" s="3">
        <v>7</v>
      </c>
      <c r="Q93" s="5" t="s">
        <v>550</v>
      </c>
      <c r="R93" s="3" t="s">
        <v>508</v>
      </c>
      <c r="S93" s="4" t="s">
        <v>551</v>
      </c>
    </row>
    <row r="94" spans="1:29">
      <c r="H94" s="6" t="s">
        <v>511</v>
      </c>
      <c r="J94" s="3">
        <v>11</v>
      </c>
      <c r="Q94" s="5" t="s">
        <v>552</v>
      </c>
      <c r="R94" s="3" t="s">
        <v>508</v>
      </c>
      <c r="S94" s="4" t="s">
        <v>553</v>
      </c>
    </row>
    <row r="95" spans="1:29">
      <c r="H95" s="6" t="s">
        <v>512</v>
      </c>
      <c r="J95" s="3">
        <v>7</v>
      </c>
      <c r="Q95" s="5" t="s">
        <v>554</v>
      </c>
      <c r="R95" s="3" t="s">
        <v>508</v>
      </c>
      <c r="S95" s="4" t="s">
        <v>555</v>
      </c>
    </row>
    <row r="96" spans="1:29">
      <c r="H96" s="6" t="s">
        <v>513</v>
      </c>
      <c r="J96" s="3">
        <v>47</v>
      </c>
      <c r="Q96" s="5" t="s">
        <v>556</v>
      </c>
      <c r="R96" s="3" t="s">
        <v>508</v>
      </c>
      <c r="S96" s="4" t="s">
        <v>557</v>
      </c>
    </row>
    <row r="97" spans="8:19">
      <c r="Q97" s="5" t="s">
        <v>558</v>
      </c>
      <c r="R97" s="3" t="s">
        <v>508</v>
      </c>
      <c r="S97" s="4" t="s">
        <v>559</v>
      </c>
    </row>
    <row r="98" spans="8:19">
      <c r="Q98" s="5" t="s">
        <v>560</v>
      </c>
      <c r="R98" s="3" t="s">
        <v>508</v>
      </c>
      <c r="S98" s="4" t="s">
        <v>561</v>
      </c>
    </row>
    <row r="99" spans="8:19">
      <c r="H99" s="3" t="s">
        <v>108</v>
      </c>
      <c r="J99" s="3">
        <f>SUM(J92:J98)</f>
        <v>84</v>
      </c>
      <c r="Q99" s="5" t="s">
        <v>562</v>
      </c>
      <c r="R99" s="3" t="s">
        <v>508</v>
      </c>
      <c r="S99" s="4" t="s">
        <v>563</v>
      </c>
    </row>
  </sheetData>
  <mergeCells count="17">
    <mergeCell ref="AC4:AC5"/>
    <mergeCell ref="A1:AB1"/>
    <mergeCell ref="A2:AB2"/>
    <mergeCell ref="A3:AB3"/>
    <mergeCell ref="A90:B91"/>
    <mergeCell ref="T4:V4"/>
    <mergeCell ref="W4:Y4"/>
    <mergeCell ref="Z4:Z5"/>
    <mergeCell ref="AA4:AA5"/>
    <mergeCell ref="AB4:AB5"/>
    <mergeCell ref="A4:A5"/>
    <mergeCell ref="B4:D4"/>
    <mergeCell ref="E4:G4"/>
    <mergeCell ref="H4:J4"/>
    <mergeCell ref="K4:M4"/>
    <mergeCell ref="N4:P4"/>
    <mergeCell ref="Q4:S4"/>
  </mergeCells>
  <conditionalFormatting sqref="F106:F1048576 I106:I1048576 L106:L1048576 O106:O1048576 R106:R1048576 U106:U1048576 X106:X1048576 X1:X89 U1:U89 R1:R89 O1:O89 L1:L89 I1:I89 F1:F89 C1:C89 C106:C1048576">
    <cfRule type="cellIs" dxfId="1" priority="1" operator="lessThan">
      <formula>24</formula>
    </cfRule>
  </conditionalFormatting>
  <pageMargins left="0.25" right="0.25" top="0.28999999999999998" bottom="0.41" header="0.2" footer="0.3"/>
  <pageSetup paperSize="9" scale="9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139"/>
  <sheetViews>
    <sheetView tabSelected="1" view="pageBreakPreview" topLeftCell="P6" zoomScale="115" zoomScaleSheetLayoutView="115" workbookViewId="0">
      <selection activeCell="AI12" sqref="AI12"/>
    </sheetView>
  </sheetViews>
  <sheetFormatPr defaultRowHeight="15"/>
  <cols>
    <col min="1" max="1" width="12" bestFit="1" customWidth="1"/>
    <col min="2" max="26" width="4.7109375" style="3" customWidth="1"/>
    <col min="27" max="27" width="4.7109375" style="3" hidden="1" customWidth="1"/>
    <col min="28" max="28" width="4.7109375" style="3" customWidth="1"/>
    <col min="30" max="30" width="6.5703125" bestFit="1" customWidth="1"/>
    <col min="31" max="31" width="6.7109375" customWidth="1"/>
    <col min="32" max="32" width="4.42578125" bestFit="1" customWidth="1"/>
  </cols>
  <sheetData>
    <row r="1" spans="1:32" ht="28.5">
      <c r="A1" s="30" t="s">
        <v>515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</row>
    <row r="2" spans="1:32" ht="18.75">
      <c r="A2" s="31" t="s">
        <v>517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</row>
    <row r="3" spans="1:32">
      <c r="A3" s="32" t="s">
        <v>580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</row>
    <row r="4" spans="1:32">
      <c r="A4" s="33" t="s">
        <v>106</v>
      </c>
      <c r="B4" s="33" t="s">
        <v>169</v>
      </c>
      <c r="C4" s="33"/>
      <c r="D4" s="33"/>
      <c r="E4" s="33" t="s">
        <v>273</v>
      </c>
      <c r="F4" s="33"/>
      <c r="G4" s="33"/>
      <c r="H4" s="33" t="s">
        <v>363</v>
      </c>
      <c r="I4" s="33"/>
      <c r="J4" s="33"/>
      <c r="K4" s="33" t="s">
        <v>364</v>
      </c>
      <c r="L4" s="33"/>
      <c r="M4" s="33"/>
      <c r="N4" s="33" t="s">
        <v>365</v>
      </c>
      <c r="O4" s="33"/>
      <c r="P4" s="33"/>
      <c r="Q4" s="33" t="s">
        <v>366</v>
      </c>
      <c r="R4" s="33"/>
      <c r="S4" s="33"/>
      <c r="T4" s="33" t="s">
        <v>367</v>
      </c>
      <c r="U4" s="33"/>
      <c r="V4" s="33"/>
      <c r="W4" s="33" t="s">
        <v>368</v>
      </c>
      <c r="X4" s="33"/>
      <c r="Y4" s="33"/>
      <c r="Z4" s="33" t="s">
        <v>369</v>
      </c>
      <c r="AA4" s="33"/>
      <c r="AB4" s="33"/>
      <c r="AC4" s="26" t="s">
        <v>107</v>
      </c>
      <c r="AD4" s="33" t="s">
        <v>108</v>
      </c>
      <c r="AE4" s="33" t="s">
        <v>109</v>
      </c>
      <c r="AF4" s="29" t="s">
        <v>591</v>
      </c>
    </row>
    <row r="5" spans="1:32">
      <c r="A5" s="33"/>
      <c r="B5" s="7" t="s">
        <v>103</v>
      </c>
      <c r="C5" s="7" t="s">
        <v>104</v>
      </c>
      <c r="D5" s="7" t="s">
        <v>105</v>
      </c>
      <c r="E5" s="7" t="s">
        <v>103</v>
      </c>
      <c r="F5" s="7" t="s">
        <v>104</v>
      </c>
      <c r="G5" s="7" t="s">
        <v>105</v>
      </c>
      <c r="H5" s="7" t="s">
        <v>103</v>
      </c>
      <c r="I5" s="7" t="s">
        <v>104</v>
      </c>
      <c r="J5" s="7" t="s">
        <v>105</v>
      </c>
      <c r="K5" s="7" t="s">
        <v>103</v>
      </c>
      <c r="L5" s="7" t="s">
        <v>104</v>
      </c>
      <c r="M5" s="7" t="s">
        <v>105</v>
      </c>
      <c r="N5" s="7" t="s">
        <v>103</v>
      </c>
      <c r="O5" s="7" t="s">
        <v>104</v>
      </c>
      <c r="P5" s="7" t="s">
        <v>105</v>
      </c>
      <c r="Q5" s="7" t="s">
        <v>103</v>
      </c>
      <c r="R5" s="7" t="s">
        <v>104</v>
      </c>
      <c r="S5" s="7" t="s">
        <v>105</v>
      </c>
      <c r="T5" s="7" t="s">
        <v>103</v>
      </c>
      <c r="U5" s="7" t="s">
        <v>104</v>
      </c>
      <c r="V5" s="7" t="s">
        <v>105</v>
      </c>
      <c r="W5" s="7" t="s">
        <v>103</v>
      </c>
      <c r="X5" s="7" t="s">
        <v>104</v>
      </c>
      <c r="Y5" s="7" t="s">
        <v>105</v>
      </c>
      <c r="Z5" s="7" t="s">
        <v>103</v>
      </c>
      <c r="AA5" s="7" t="s">
        <v>104</v>
      </c>
      <c r="AB5" s="7" t="s">
        <v>105</v>
      </c>
      <c r="AC5" s="26"/>
      <c r="AD5" s="33"/>
      <c r="AE5" s="33"/>
      <c r="AF5" s="29"/>
    </row>
    <row r="6" spans="1:32">
      <c r="A6" s="8" t="s">
        <v>370</v>
      </c>
      <c r="B6" s="7">
        <v>16</v>
      </c>
      <c r="C6" s="7">
        <v>28</v>
      </c>
      <c r="D6" s="7">
        <v>3</v>
      </c>
      <c r="E6" s="7">
        <v>19</v>
      </c>
      <c r="F6" s="7">
        <v>16</v>
      </c>
      <c r="G6" s="7">
        <v>0</v>
      </c>
      <c r="H6" s="7">
        <v>19</v>
      </c>
      <c r="I6" s="7">
        <v>9</v>
      </c>
      <c r="J6" s="7">
        <v>0</v>
      </c>
      <c r="K6" s="7">
        <v>26</v>
      </c>
      <c r="L6" s="7">
        <v>13</v>
      </c>
      <c r="M6" s="7">
        <v>0</v>
      </c>
      <c r="N6" s="7">
        <v>21</v>
      </c>
      <c r="O6" s="7">
        <v>26</v>
      </c>
      <c r="P6" s="7">
        <v>3</v>
      </c>
      <c r="Q6" s="7">
        <v>23</v>
      </c>
      <c r="R6" s="7">
        <v>46</v>
      </c>
      <c r="S6" s="7">
        <v>2</v>
      </c>
      <c r="T6" s="7">
        <v>24</v>
      </c>
      <c r="U6" s="7">
        <v>48</v>
      </c>
      <c r="V6" s="7">
        <v>2</v>
      </c>
      <c r="W6" s="7">
        <v>21</v>
      </c>
      <c r="X6" s="7">
        <v>45</v>
      </c>
      <c r="Y6" s="7">
        <v>2</v>
      </c>
      <c r="Z6" s="7">
        <v>47</v>
      </c>
      <c r="AA6" s="7"/>
      <c r="AB6" s="7">
        <v>1</v>
      </c>
      <c r="AC6" s="7">
        <f>COUNTIF(B6:AB6, "-0")</f>
        <v>3</v>
      </c>
      <c r="AD6" s="7">
        <f>B6+C6+E6+F6+H6+I6+K6+L6+N6+O6+Q6+R6+T6+U6+W6+X6+Z6+AA6</f>
        <v>447</v>
      </c>
      <c r="AE6" s="18"/>
    </row>
    <row r="7" spans="1:32">
      <c r="A7" s="8" t="s">
        <v>371</v>
      </c>
      <c r="B7" s="7">
        <v>22</v>
      </c>
      <c r="C7" s="7">
        <v>24</v>
      </c>
      <c r="D7" s="7">
        <v>3</v>
      </c>
      <c r="E7" s="7">
        <v>24</v>
      </c>
      <c r="F7" s="7">
        <v>31</v>
      </c>
      <c r="G7" s="7">
        <v>3</v>
      </c>
      <c r="H7" s="7">
        <v>24</v>
      </c>
      <c r="I7" s="7">
        <v>27</v>
      </c>
      <c r="J7" s="7">
        <v>3</v>
      </c>
      <c r="K7" s="7">
        <v>25</v>
      </c>
      <c r="L7" s="7">
        <v>24</v>
      </c>
      <c r="M7" s="7">
        <v>3</v>
      </c>
      <c r="N7" s="7">
        <v>22</v>
      </c>
      <c r="O7" s="7">
        <v>37</v>
      </c>
      <c r="P7" s="7">
        <v>3</v>
      </c>
      <c r="Q7" s="7">
        <v>23</v>
      </c>
      <c r="R7" s="7">
        <v>46</v>
      </c>
      <c r="S7" s="7">
        <v>2</v>
      </c>
      <c r="T7" s="7">
        <v>23</v>
      </c>
      <c r="U7" s="7">
        <v>47</v>
      </c>
      <c r="V7" s="7">
        <v>2</v>
      </c>
      <c r="W7" s="7">
        <v>22</v>
      </c>
      <c r="X7" s="7">
        <v>46</v>
      </c>
      <c r="Y7" s="7">
        <v>2</v>
      </c>
      <c r="Z7" s="7">
        <v>47</v>
      </c>
      <c r="AA7" s="7"/>
      <c r="AB7" s="7">
        <v>1</v>
      </c>
      <c r="AC7" s="7">
        <f t="shared" ref="AC7:AC70" si="0">COUNTIF(B7:AB7, "-0")</f>
        <v>0</v>
      </c>
      <c r="AD7" s="7">
        <f t="shared" ref="AD7:AD70" si="1">B7+C7+E7+F7+H7+I7+K7+L7+N7+O7+Q7+R7+T7+U7+W7+X7+Z7+AA7</f>
        <v>514</v>
      </c>
      <c r="AE7" s="18">
        <f t="shared" ref="AE7:AE70" si="2">AD7/775*100</f>
        <v>66.322580645161295</v>
      </c>
    </row>
    <row r="8" spans="1:32">
      <c r="A8" s="8" t="s">
        <v>372</v>
      </c>
      <c r="B8" s="7">
        <v>23</v>
      </c>
      <c r="C8" s="7">
        <v>42</v>
      </c>
      <c r="D8" s="7">
        <v>3</v>
      </c>
      <c r="E8" s="7">
        <v>23</v>
      </c>
      <c r="F8" s="7">
        <v>41</v>
      </c>
      <c r="G8" s="7">
        <v>3</v>
      </c>
      <c r="H8" s="7">
        <v>26</v>
      </c>
      <c r="I8" s="7">
        <v>31</v>
      </c>
      <c r="J8" s="7">
        <v>3</v>
      </c>
      <c r="K8" s="7">
        <v>24</v>
      </c>
      <c r="L8" s="7">
        <v>43</v>
      </c>
      <c r="M8" s="7">
        <v>3</v>
      </c>
      <c r="N8" s="7">
        <v>25</v>
      </c>
      <c r="O8" s="7">
        <v>47</v>
      </c>
      <c r="P8" s="7">
        <v>3</v>
      </c>
      <c r="Q8" s="7">
        <v>24</v>
      </c>
      <c r="R8" s="7">
        <v>48</v>
      </c>
      <c r="S8" s="7">
        <v>2</v>
      </c>
      <c r="T8" s="7">
        <v>24</v>
      </c>
      <c r="U8" s="7">
        <v>48</v>
      </c>
      <c r="V8" s="7">
        <v>2</v>
      </c>
      <c r="W8" s="7">
        <v>21</v>
      </c>
      <c r="X8" s="7">
        <v>46</v>
      </c>
      <c r="Y8" s="7">
        <v>2</v>
      </c>
      <c r="Z8" s="7">
        <v>46</v>
      </c>
      <c r="AA8" s="7"/>
      <c r="AB8" s="7">
        <v>1</v>
      </c>
      <c r="AC8" s="7">
        <f t="shared" si="0"/>
        <v>0</v>
      </c>
      <c r="AD8" s="7">
        <f t="shared" si="1"/>
        <v>582</v>
      </c>
      <c r="AE8" s="18">
        <f t="shared" si="2"/>
        <v>75.096774193548384</v>
      </c>
    </row>
    <row r="9" spans="1:32">
      <c r="A9" s="8" t="s">
        <v>373</v>
      </c>
      <c r="B9" s="7">
        <v>19</v>
      </c>
      <c r="C9" s="7">
        <v>31</v>
      </c>
      <c r="D9" s="7">
        <v>3</v>
      </c>
      <c r="E9" s="7">
        <v>22</v>
      </c>
      <c r="F9" s="7">
        <v>46</v>
      </c>
      <c r="G9" s="7">
        <v>3</v>
      </c>
      <c r="H9" s="7">
        <v>23</v>
      </c>
      <c r="I9" s="7">
        <v>27</v>
      </c>
      <c r="J9" s="7">
        <v>3</v>
      </c>
      <c r="K9" s="7">
        <v>20</v>
      </c>
      <c r="L9" s="7">
        <v>28</v>
      </c>
      <c r="M9" s="7">
        <v>3</v>
      </c>
      <c r="N9" s="7">
        <v>22</v>
      </c>
      <c r="O9" s="7">
        <v>38</v>
      </c>
      <c r="P9" s="7">
        <v>3</v>
      </c>
      <c r="Q9" s="7">
        <v>24</v>
      </c>
      <c r="R9" s="7">
        <v>48</v>
      </c>
      <c r="S9" s="7">
        <v>2</v>
      </c>
      <c r="T9" s="7">
        <v>24</v>
      </c>
      <c r="U9" s="7">
        <v>48</v>
      </c>
      <c r="V9" s="7">
        <v>2</v>
      </c>
      <c r="W9" s="7">
        <v>21</v>
      </c>
      <c r="X9" s="7">
        <v>47</v>
      </c>
      <c r="Y9" s="7">
        <v>2</v>
      </c>
      <c r="Z9" s="7">
        <v>44</v>
      </c>
      <c r="AA9" s="7"/>
      <c r="AB9" s="7">
        <v>1</v>
      </c>
      <c r="AC9" s="7">
        <f t="shared" si="0"/>
        <v>0</v>
      </c>
      <c r="AD9" s="7">
        <f t="shared" si="1"/>
        <v>532</v>
      </c>
      <c r="AE9" s="18">
        <f t="shared" si="2"/>
        <v>68.645161290322577</v>
      </c>
    </row>
    <row r="10" spans="1:32" s="13" customFormat="1">
      <c r="A10" s="10" t="s">
        <v>374</v>
      </c>
      <c r="B10" s="11">
        <v>22</v>
      </c>
      <c r="C10" s="11">
        <v>38</v>
      </c>
      <c r="D10" s="11">
        <v>3</v>
      </c>
      <c r="E10" s="11">
        <v>23</v>
      </c>
      <c r="F10" s="11">
        <v>61</v>
      </c>
      <c r="G10" s="11">
        <v>3</v>
      </c>
      <c r="H10" s="11">
        <v>26</v>
      </c>
      <c r="I10" s="11">
        <v>29</v>
      </c>
      <c r="J10" s="11">
        <v>3</v>
      </c>
      <c r="K10" s="11">
        <v>26</v>
      </c>
      <c r="L10" s="11">
        <v>54</v>
      </c>
      <c r="M10" s="11">
        <v>3</v>
      </c>
      <c r="N10" s="11">
        <v>23</v>
      </c>
      <c r="O10" s="11">
        <v>45</v>
      </c>
      <c r="P10" s="11">
        <v>3</v>
      </c>
      <c r="Q10" s="11">
        <v>23</v>
      </c>
      <c r="R10" s="11">
        <v>46</v>
      </c>
      <c r="S10" s="11">
        <v>2</v>
      </c>
      <c r="T10" s="11">
        <v>24</v>
      </c>
      <c r="U10" s="11">
        <v>48</v>
      </c>
      <c r="V10" s="11">
        <v>2</v>
      </c>
      <c r="W10" s="11">
        <v>21</v>
      </c>
      <c r="X10" s="11">
        <v>46</v>
      </c>
      <c r="Y10" s="11">
        <v>2</v>
      </c>
      <c r="Z10" s="11">
        <v>45</v>
      </c>
      <c r="AA10" s="7"/>
      <c r="AB10" s="11">
        <v>1</v>
      </c>
      <c r="AC10" s="11">
        <f t="shared" si="0"/>
        <v>0</v>
      </c>
      <c r="AD10" s="11">
        <f t="shared" si="1"/>
        <v>600</v>
      </c>
      <c r="AE10" s="42">
        <f t="shared" si="2"/>
        <v>77.41935483870968</v>
      </c>
      <c r="AF10" s="13">
        <v>3</v>
      </c>
    </row>
    <row r="11" spans="1:32">
      <c r="A11" s="8" t="s">
        <v>375</v>
      </c>
      <c r="B11" s="7">
        <v>20</v>
      </c>
      <c r="C11" s="7">
        <v>24</v>
      </c>
      <c r="D11" s="7">
        <v>3</v>
      </c>
      <c r="E11" s="7">
        <v>23</v>
      </c>
      <c r="F11" s="7">
        <v>15</v>
      </c>
      <c r="G11" s="7">
        <v>0</v>
      </c>
      <c r="H11" s="7">
        <v>23</v>
      </c>
      <c r="I11" s="7">
        <v>34</v>
      </c>
      <c r="J11" s="7">
        <v>3</v>
      </c>
      <c r="K11" s="7">
        <v>25</v>
      </c>
      <c r="L11" s="7">
        <v>4</v>
      </c>
      <c r="M11" s="7">
        <v>0</v>
      </c>
      <c r="N11" s="7">
        <v>22</v>
      </c>
      <c r="O11" s="7">
        <v>35</v>
      </c>
      <c r="P11" s="7">
        <v>3</v>
      </c>
      <c r="Q11" s="7">
        <v>24</v>
      </c>
      <c r="R11" s="7">
        <v>48</v>
      </c>
      <c r="S11" s="7">
        <v>2</v>
      </c>
      <c r="T11" s="7">
        <v>23</v>
      </c>
      <c r="U11" s="7">
        <v>48</v>
      </c>
      <c r="V11" s="7">
        <v>2</v>
      </c>
      <c r="W11" s="7">
        <v>22</v>
      </c>
      <c r="X11" s="7">
        <v>46</v>
      </c>
      <c r="Y11" s="7">
        <v>2</v>
      </c>
      <c r="Z11" s="7">
        <v>43</v>
      </c>
      <c r="AA11" s="7"/>
      <c r="AB11" s="7">
        <v>1</v>
      </c>
      <c r="AC11" s="7">
        <f t="shared" si="0"/>
        <v>2</v>
      </c>
      <c r="AD11" s="7">
        <f t="shared" si="1"/>
        <v>479</v>
      </c>
      <c r="AE11" s="18"/>
    </row>
    <row r="12" spans="1:32">
      <c r="A12" s="8" t="s">
        <v>376</v>
      </c>
      <c r="B12" s="7">
        <v>20</v>
      </c>
      <c r="C12" s="7">
        <v>33</v>
      </c>
      <c r="D12" s="7">
        <v>3</v>
      </c>
      <c r="E12" s="7">
        <v>21</v>
      </c>
      <c r="F12" s="7">
        <v>31</v>
      </c>
      <c r="G12" s="7">
        <v>3</v>
      </c>
      <c r="H12" s="7">
        <v>25</v>
      </c>
      <c r="I12" s="7">
        <v>24</v>
      </c>
      <c r="J12" s="7">
        <v>3</v>
      </c>
      <c r="K12" s="7">
        <v>23</v>
      </c>
      <c r="L12" s="7">
        <v>24</v>
      </c>
      <c r="M12" s="7">
        <v>3</v>
      </c>
      <c r="N12" s="7">
        <v>24</v>
      </c>
      <c r="O12" s="7">
        <v>30</v>
      </c>
      <c r="P12" s="7">
        <v>3</v>
      </c>
      <c r="Q12" s="7">
        <v>23</v>
      </c>
      <c r="R12" s="7">
        <v>46</v>
      </c>
      <c r="S12" s="7">
        <v>2</v>
      </c>
      <c r="T12" s="7">
        <v>23</v>
      </c>
      <c r="U12" s="7">
        <v>44</v>
      </c>
      <c r="V12" s="7">
        <v>2</v>
      </c>
      <c r="W12" s="7">
        <v>23</v>
      </c>
      <c r="X12" s="7">
        <v>46</v>
      </c>
      <c r="Y12" s="7">
        <v>2</v>
      </c>
      <c r="Z12" s="7">
        <v>43</v>
      </c>
      <c r="AA12" s="7"/>
      <c r="AB12" s="7">
        <v>1</v>
      </c>
      <c r="AC12" s="7">
        <f t="shared" si="0"/>
        <v>0</v>
      </c>
      <c r="AD12" s="7">
        <f t="shared" si="1"/>
        <v>503</v>
      </c>
      <c r="AE12" s="18">
        <f t="shared" si="2"/>
        <v>64.903225806451616</v>
      </c>
    </row>
    <row r="13" spans="1:32">
      <c r="A13" s="8" t="s">
        <v>377</v>
      </c>
      <c r="B13" s="7">
        <v>17</v>
      </c>
      <c r="C13" s="7">
        <v>30</v>
      </c>
      <c r="D13" s="7">
        <v>3</v>
      </c>
      <c r="E13" s="7">
        <v>22</v>
      </c>
      <c r="F13" s="7">
        <v>24</v>
      </c>
      <c r="G13" s="7">
        <v>3</v>
      </c>
      <c r="H13" s="7">
        <v>16</v>
      </c>
      <c r="I13" s="7">
        <v>25</v>
      </c>
      <c r="J13" s="7">
        <v>3</v>
      </c>
      <c r="K13" s="7">
        <v>21</v>
      </c>
      <c r="L13" s="7">
        <v>29</v>
      </c>
      <c r="M13" s="7">
        <v>3</v>
      </c>
      <c r="N13" s="7">
        <v>17</v>
      </c>
      <c r="O13" s="7">
        <v>25</v>
      </c>
      <c r="P13" s="7">
        <v>3</v>
      </c>
      <c r="Q13" s="7">
        <v>23</v>
      </c>
      <c r="R13" s="7">
        <v>46</v>
      </c>
      <c r="S13" s="7">
        <v>2</v>
      </c>
      <c r="T13" s="7">
        <v>22</v>
      </c>
      <c r="U13" s="7">
        <v>47</v>
      </c>
      <c r="V13" s="7">
        <v>2</v>
      </c>
      <c r="W13" s="7">
        <v>23</v>
      </c>
      <c r="X13" s="7">
        <v>47</v>
      </c>
      <c r="Y13" s="7">
        <v>2</v>
      </c>
      <c r="Z13" s="7">
        <v>42</v>
      </c>
      <c r="AA13" s="7"/>
      <c r="AB13" s="7">
        <v>1</v>
      </c>
      <c r="AC13" s="7">
        <f t="shared" si="0"/>
        <v>0</v>
      </c>
      <c r="AD13" s="7">
        <f t="shared" si="1"/>
        <v>476</v>
      </c>
      <c r="AE13" s="18">
        <f t="shared" si="2"/>
        <v>61.419354838709673</v>
      </c>
    </row>
    <row r="14" spans="1:32">
      <c r="A14" s="8" t="s">
        <v>378</v>
      </c>
      <c r="B14" s="7">
        <v>21</v>
      </c>
      <c r="C14" s="7">
        <v>25</v>
      </c>
      <c r="D14" s="7">
        <v>3</v>
      </c>
      <c r="E14" s="7">
        <v>21</v>
      </c>
      <c r="F14" s="7">
        <v>18</v>
      </c>
      <c r="G14" s="7">
        <v>0</v>
      </c>
      <c r="H14" s="7">
        <v>22</v>
      </c>
      <c r="I14" s="7">
        <v>8</v>
      </c>
      <c r="J14" s="7">
        <v>0</v>
      </c>
      <c r="K14" s="7">
        <v>21</v>
      </c>
      <c r="L14" s="7">
        <v>26</v>
      </c>
      <c r="M14" s="7">
        <v>3</v>
      </c>
      <c r="N14" s="7">
        <v>23</v>
      </c>
      <c r="O14" s="7">
        <v>12</v>
      </c>
      <c r="P14" s="7">
        <v>0</v>
      </c>
      <c r="Q14" s="7">
        <v>23</v>
      </c>
      <c r="R14" s="7">
        <v>46</v>
      </c>
      <c r="S14" s="7">
        <v>2</v>
      </c>
      <c r="T14" s="7">
        <v>24</v>
      </c>
      <c r="U14" s="7">
        <v>48</v>
      </c>
      <c r="V14" s="7">
        <v>2</v>
      </c>
      <c r="W14" s="7">
        <v>22</v>
      </c>
      <c r="X14" s="7">
        <v>48</v>
      </c>
      <c r="Y14" s="7">
        <v>2</v>
      </c>
      <c r="Z14" s="7">
        <v>44</v>
      </c>
      <c r="AA14" s="7"/>
      <c r="AB14" s="7">
        <v>1</v>
      </c>
      <c r="AC14" s="7">
        <f t="shared" si="0"/>
        <v>3</v>
      </c>
      <c r="AD14" s="7">
        <f t="shared" si="1"/>
        <v>452</v>
      </c>
      <c r="AE14" s="18"/>
    </row>
    <row r="15" spans="1:32">
      <c r="A15" s="8" t="s">
        <v>379</v>
      </c>
      <c r="B15" s="7">
        <v>18</v>
      </c>
      <c r="C15" s="7">
        <v>20</v>
      </c>
      <c r="D15" s="7">
        <v>0</v>
      </c>
      <c r="E15" s="7">
        <v>18</v>
      </c>
      <c r="F15" s="7">
        <v>15</v>
      </c>
      <c r="G15" s="7">
        <v>0</v>
      </c>
      <c r="H15" s="7">
        <v>20</v>
      </c>
      <c r="I15" s="7">
        <v>10</v>
      </c>
      <c r="J15" s="7">
        <v>0</v>
      </c>
      <c r="K15" s="7">
        <v>20</v>
      </c>
      <c r="L15" s="7">
        <v>7</v>
      </c>
      <c r="M15" s="7">
        <v>0</v>
      </c>
      <c r="N15" s="7">
        <v>18</v>
      </c>
      <c r="O15" s="7">
        <v>0</v>
      </c>
      <c r="P15" s="7">
        <v>0</v>
      </c>
      <c r="Q15" s="7">
        <v>22</v>
      </c>
      <c r="R15" s="7">
        <v>44</v>
      </c>
      <c r="S15" s="7">
        <v>2</v>
      </c>
      <c r="T15" s="7">
        <v>20</v>
      </c>
      <c r="U15" s="7">
        <v>40</v>
      </c>
      <c r="V15" s="7">
        <v>2</v>
      </c>
      <c r="W15" s="7">
        <v>19</v>
      </c>
      <c r="X15" s="7">
        <v>45</v>
      </c>
      <c r="Y15" s="7">
        <v>2</v>
      </c>
      <c r="Z15" s="7">
        <v>39</v>
      </c>
      <c r="AA15" s="7"/>
      <c r="AB15" s="7">
        <v>1</v>
      </c>
      <c r="AC15" s="7">
        <f t="shared" si="0"/>
        <v>6</v>
      </c>
      <c r="AD15" s="7">
        <f t="shared" si="1"/>
        <v>375</v>
      </c>
      <c r="AE15" s="18"/>
    </row>
    <row r="16" spans="1:32">
      <c r="A16" s="8" t="s">
        <v>380</v>
      </c>
      <c r="B16" s="7">
        <v>20</v>
      </c>
      <c r="C16" s="7">
        <v>24</v>
      </c>
      <c r="D16" s="7">
        <v>3</v>
      </c>
      <c r="E16" s="7">
        <v>23</v>
      </c>
      <c r="F16" s="7">
        <v>31</v>
      </c>
      <c r="G16" s="7">
        <v>3</v>
      </c>
      <c r="H16" s="7">
        <v>24</v>
      </c>
      <c r="I16" s="7">
        <v>32</v>
      </c>
      <c r="J16" s="7">
        <v>3</v>
      </c>
      <c r="K16" s="7">
        <v>27</v>
      </c>
      <c r="L16" s="7">
        <v>33</v>
      </c>
      <c r="M16" s="7">
        <v>3</v>
      </c>
      <c r="N16" s="7">
        <v>25</v>
      </c>
      <c r="O16" s="7">
        <v>34</v>
      </c>
      <c r="P16" s="7">
        <v>3</v>
      </c>
      <c r="Q16" s="7">
        <v>24</v>
      </c>
      <c r="R16" s="7">
        <v>48</v>
      </c>
      <c r="S16" s="7">
        <v>2</v>
      </c>
      <c r="T16" s="7">
        <v>23</v>
      </c>
      <c r="U16" s="7">
        <v>47</v>
      </c>
      <c r="V16" s="7">
        <v>2</v>
      </c>
      <c r="W16" s="7">
        <v>23</v>
      </c>
      <c r="X16" s="7">
        <v>44</v>
      </c>
      <c r="Y16" s="7">
        <v>2</v>
      </c>
      <c r="Z16" s="7">
        <v>45</v>
      </c>
      <c r="AA16" s="7"/>
      <c r="AB16" s="7">
        <v>1</v>
      </c>
      <c r="AC16" s="7">
        <f t="shared" si="0"/>
        <v>0</v>
      </c>
      <c r="AD16" s="7">
        <f t="shared" si="1"/>
        <v>527</v>
      </c>
      <c r="AE16" s="18">
        <f t="shared" si="2"/>
        <v>68</v>
      </c>
    </row>
    <row r="17" spans="1:32">
      <c r="A17" s="8" t="s">
        <v>381</v>
      </c>
      <c r="B17" s="7">
        <v>24</v>
      </c>
      <c r="C17" s="7">
        <v>26</v>
      </c>
      <c r="D17" s="7">
        <v>3</v>
      </c>
      <c r="E17" s="7">
        <v>21</v>
      </c>
      <c r="F17" s="7">
        <v>31</v>
      </c>
      <c r="G17" s="7">
        <v>3</v>
      </c>
      <c r="H17" s="7">
        <v>24</v>
      </c>
      <c r="I17" s="7">
        <v>7</v>
      </c>
      <c r="J17" s="7">
        <v>0</v>
      </c>
      <c r="K17" s="7">
        <v>26</v>
      </c>
      <c r="L17" s="7">
        <v>32</v>
      </c>
      <c r="M17" s="7">
        <v>3</v>
      </c>
      <c r="N17" s="7">
        <v>25</v>
      </c>
      <c r="O17" s="7">
        <v>24</v>
      </c>
      <c r="P17" s="7">
        <v>3</v>
      </c>
      <c r="Q17" s="7">
        <v>23</v>
      </c>
      <c r="R17" s="7">
        <v>46</v>
      </c>
      <c r="S17" s="7">
        <v>2</v>
      </c>
      <c r="T17" s="7">
        <v>20</v>
      </c>
      <c r="U17" s="7">
        <v>44</v>
      </c>
      <c r="V17" s="7">
        <v>2</v>
      </c>
      <c r="W17" s="7">
        <v>17</v>
      </c>
      <c r="X17" s="7">
        <v>47</v>
      </c>
      <c r="Y17" s="7">
        <v>2</v>
      </c>
      <c r="Z17" s="7">
        <v>39</v>
      </c>
      <c r="AA17" s="7"/>
      <c r="AB17" s="7">
        <v>1</v>
      </c>
      <c r="AC17" s="7">
        <f t="shared" si="0"/>
        <v>1</v>
      </c>
      <c r="AD17" s="7">
        <f t="shared" si="1"/>
        <v>476</v>
      </c>
      <c r="AE17" s="18"/>
    </row>
    <row r="18" spans="1:32">
      <c r="A18" s="8" t="s">
        <v>382</v>
      </c>
      <c r="B18" s="7">
        <v>18</v>
      </c>
      <c r="C18" s="7">
        <v>20</v>
      </c>
      <c r="D18" s="7">
        <v>0</v>
      </c>
      <c r="E18" s="7">
        <v>21</v>
      </c>
      <c r="F18" s="7">
        <v>6</v>
      </c>
      <c r="G18" s="7">
        <v>0</v>
      </c>
      <c r="H18" s="7">
        <v>17</v>
      </c>
      <c r="I18" s="7">
        <v>10</v>
      </c>
      <c r="J18" s="7">
        <v>0</v>
      </c>
      <c r="K18" s="7">
        <v>17</v>
      </c>
      <c r="L18" s="7">
        <v>13</v>
      </c>
      <c r="M18" s="7">
        <v>0</v>
      </c>
      <c r="N18" s="7">
        <v>18</v>
      </c>
      <c r="O18" s="7">
        <v>0</v>
      </c>
      <c r="P18" s="7">
        <v>0</v>
      </c>
      <c r="Q18" s="7">
        <v>23</v>
      </c>
      <c r="R18" s="7">
        <v>46</v>
      </c>
      <c r="S18" s="7">
        <v>2</v>
      </c>
      <c r="T18" s="7">
        <v>22</v>
      </c>
      <c r="U18" s="7">
        <v>43</v>
      </c>
      <c r="V18" s="7">
        <v>2</v>
      </c>
      <c r="W18" s="7">
        <v>20</v>
      </c>
      <c r="X18" s="7">
        <v>43</v>
      </c>
      <c r="Y18" s="7">
        <v>2</v>
      </c>
      <c r="Z18" s="7">
        <v>40</v>
      </c>
      <c r="AA18" s="7"/>
      <c r="AB18" s="7">
        <v>1</v>
      </c>
      <c r="AC18" s="7">
        <f t="shared" si="0"/>
        <v>6</v>
      </c>
      <c r="AD18" s="7">
        <f t="shared" si="1"/>
        <v>377</v>
      </c>
      <c r="AE18" s="18"/>
    </row>
    <row r="19" spans="1:32">
      <c r="A19" s="8" t="s">
        <v>383</v>
      </c>
      <c r="B19" s="7">
        <v>21</v>
      </c>
      <c r="C19" s="7">
        <v>24</v>
      </c>
      <c r="D19" s="7">
        <v>3</v>
      </c>
      <c r="E19" s="7">
        <v>22</v>
      </c>
      <c r="F19" s="7">
        <v>24</v>
      </c>
      <c r="G19" s="7">
        <v>3</v>
      </c>
      <c r="H19" s="7">
        <v>17</v>
      </c>
      <c r="I19" s="7">
        <v>24</v>
      </c>
      <c r="J19" s="7">
        <v>3</v>
      </c>
      <c r="K19" s="7">
        <v>15</v>
      </c>
      <c r="L19" s="7">
        <v>6</v>
      </c>
      <c r="M19" s="7">
        <v>0</v>
      </c>
      <c r="N19" s="7">
        <v>21</v>
      </c>
      <c r="O19" s="7">
        <v>26</v>
      </c>
      <c r="P19" s="7">
        <v>3</v>
      </c>
      <c r="Q19" s="7">
        <v>22</v>
      </c>
      <c r="R19" s="7">
        <v>44</v>
      </c>
      <c r="S19" s="7">
        <v>2</v>
      </c>
      <c r="T19" s="7">
        <v>23</v>
      </c>
      <c r="U19" s="7">
        <v>44</v>
      </c>
      <c r="V19" s="7">
        <v>2</v>
      </c>
      <c r="W19" s="7">
        <v>21</v>
      </c>
      <c r="X19" s="7">
        <v>42</v>
      </c>
      <c r="Y19" s="7">
        <v>2</v>
      </c>
      <c r="Z19" s="7">
        <v>41</v>
      </c>
      <c r="AA19" s="7"/>
      <c r="AB19" s="7">
        <v>1</v>
      </c>
      <c r="AC19" s="7">
        <f t="shared" si="0"/>
        <v>1</v>
      </c>
      <c r="AD19" s="7">
        <f t="shared" si="1"/>
        <v>437</v>
      </c>
      <c r="AE19" s="18"/>
    </row>
    <row r="20" spans="1:32" s="13" customFormat="1">
      <c r="A20" s="10" t="s">
        <v>384</v>
      </c>
      <c r="B20" s="11">
        <v>29</v>
      </c>
      <c r="C20" s="11">
        <v>48</v>
      </c>
      <c r="D20" s="11">
        <v>3</v>
      </c>
      <c r="E20" s="11">
        <v>29</v>
      </c>
      <c r="F20" s="11">
        <v>35</v>
      </c>
      <c r="G20" s="11">
        <v>3</v>
      </c>
      <c r="H20" s="11">
        <v>25</v>
      </c>
      <c r="I20" s="11">
        <v>41</v>
      </c>
      <c r="J20" s="11">
        <v>3</v>
      </c>
      <c r="K20" s="11">
        <v>28</v>
      </c>
      <c r="L20" s="11">
        <v>67</v>
      </c>
      <c r="M20" s="11">
        <v>3</v>
      </c>
      <c r="N20" s="11">
        <v>27</v>
      </c>
      <c r="O20" s="11">
        <v>38</v>
      </c>
      <c r="P20" s="11">
        <v>3</v>
      </c>
      <c r="Q20" s="11">
        <v>25</v>
      </c>
      <c r="R20" s="11">
        <v>50</v>
      </c>
      <c r="S20" s="11">
        <v>2</v>
      </c>
      <c r="T20" s="11">
        <v>25</v>
      </c>
      <c r="U20" s="11">
        <v>50</v>
      </c>
      <c r="V20" s="11">
        <v>2</v>
      </c>
      <c r="W20" s="11">
        <v>24</v>
      </c>
      <c r="X20" s="11">
        <v>50</v>
      </c>
      <c r="Y20" s="11">
        <v>2</v>
      </c>
      <c r="Z20" s="11">
        <v>50</v>
      </c>
      <c r="AA20" s="7"/>
      <c r="AB20" s="11">
        <v>1</v>
      </c>
      <c r="AC20" s="11">
        <f t="shared" si="0"/>
        <v>0</v>
      </c>
      <c r="AD20" s="11">
        <f t="shared" si="1"/>
        <v>641</v>
      </c>
      <c r="AE20" s="42">
        <f t="shared" si="2"/>
        <v>82.709677419354847</v>
      </c>
      <c r="AF20" s="13">
        <v>1</v>
      </c>
    </row>
    <row r="21" spans="1:32">
      <c r="A21" s="8" t="s">
        <v>385</v>
      </c>
      <c r="B21" s="7">
        <v>20</v>
      </c>
      <c r="C21" s="7">
        <v>24</v>
      </c>
      <c r="D21" s="7">
        <v>3</v>
      </c>
      <c r="E21" s="7">
        <v>15</v>
      </c>
      <c r="F21" s="7">
        <v>25</v>
      </c>
      <c r="G21" s="7">
        <v>3</v>
      </c>
      <c r="H21" s="7">
        <v>17</v>
      </c>
      <c r="I21" s="7">
        <v>0</v>
      </c>
      <c r="J21" s="7">
        <v>0</v>
      </c>
      <c r="K21" s="7">
        <v>16</v>
      </c>
      <c r="L21" s="7">
        <v>18</v>
      </c>
      <c r="M21" s="7">
        <v>0</v>
      </c>
      <c r="N21" s="7">
        <v>23</v>
      </c>
      <c r="O21" s="7">
        <v>12</v>
      </c>
      <c r="P21" s="7">
        <v>0</v>
      </c>
      <c r="Q21" s="7">
        <v>23</v>
      </c>
      <c r="R21" s="7">
        <v>46</v>
      </c>
      <c r="S21" s="7">
        <v>2</v>
      </c>
      <c r="T21" s="7">
        <v>20</v>
      </c>
      <c r="U21" s="7">
        <v>44</v>
      </c>
      <c r="V21" s="7">
        <v>2</v>
      </c>
      <c r="W21" s="7">
        <v>21</v>
      </c>
      <c r="X21" s="7">
        <v>44</v>
      </c>
      <c r="Y21" s="7">
        <v>2</v>
      </c>
      <c r="Z21" s="7">
        <v>41</v>
      </c>
      <c r="AA21" s="7"/>
      <c r="AB21" s="7">
        <v>1</v>
      </c>
      <c r="AC21" s="7">
        <f t="shared" si="0"/>
        <v>4</v>
      </c>
      <c r="AD21" s="7">
        <f t="shared" si="1"/>
        <v>409</v>
      </c>
      <c r="AE21" s="18"/>
    </row>
    <row r="22" spans="1:32">
      <c r="A22" s="8" t="s">
        <v>386</v>
      </c>
      <c r="B22" s="7">
        <v>17</v>
      </c>
      <c r="C22" s="7">
        <v>8</v>
      </c>
      <c r="D22" s="7">
        <v>0</v>
      </c>
      <c r="E22" s="7">
        <v>18</v>
      </c>
      <c r="F22" s="7">
        <v>4</v>
      </c>
      <c r="G22" s="7">
        <v>0</v>
      </c>
      <c r="H22" s="7">
        <v>17</v>
      </c>
      <c r="I22" s="7"/>
      <c r="J22" s="7">
        <v>0</v>
      </c>
      <c r="K22" s="7">
        <v>18</v>
      </c>
      <c r="L22" s="7">
        <v>14</v>
      </c>
      <c r="M22" s="7">
        <v>0</v>
      </c>
      <c r="N22" s="7">
        <v>18</v>
      </c>
      <c r="O22" s="7"/>
      <c r="P22" s="7">
        <v>0</v>
      </c>
      <c r="Q22" s="7">
        <v>23</v>
      </c>
      <c r="R22" s="7">
        <v>46</v>
      </c>
      <c r="S22" s="7">
        <v>2</v>
      </c>
      <c r="T22" s="7">
        <v>21</v>
      </c>
      <c r="U22" s="7">
        <v>43</v>
      </c>
      <c r="V22" s="7">
        <v>2</v>
      </c>
      <c r="W22" s="7">
        <v>21</v>
      </c>
      <c r="X22" s="7">
        <v>41</v>
      </c>
      <c r="Y22" s="7">
        <v>2</v>
      </c>
      <c r="Z22" s="7">
        <v>43</v>
      </c>
      <c r="AA22" s="7"/>
      <c r="AB22" s="7">
        <v>1</v>
      </c>
      <c r="AC22" s="7">
        <f t="shared" si="0"/>
        <v>5</v>
      </c>
      <c r="AD22" s="7">
        <f t="shared" si="1"/>
        <v>352</v>
      </c>
      <c r="AE22" s="18"/>
    </row>
    <row r="23" spans="1:32">
      <c r="A23" s="8" t="s">
        <v>387</v>
      </c>
      <c r="B23" s="7">
        <v>15</v>
      </c>
      <c r="C23" s="7">
        <v>18</v>
      </c>
      <c r="D23" s="7">
        <v>0</v>
      </c>
      <c r="E23" s="7">
        <v>19</v>
      </c>
      <c r="F23" s="7">
        <v>15</v>
      </c>
      <c r="G23" s="7">
        <v>0</v>
      </c>
      <c r="H23" s="7">
        <v>21</v>
      </c>
      <c r="I23" s="7">
        <v>7</v>
      </c>
      <c r="J23" s="7">
        <v>0</v>
      </c>
      <c r="K23" s="7">
        <v>18</v>
      </c>
      <c r="L23" s="7">
        <v>6</v>
      </c>
      <c r="M23" s="7">
        <v>0</v>
      </c>
      <c r="N23" s="7">
        <v>14</v>
      </c>
      <c r="O23" s="7">
        <v>16</v>
      </c>
      <c r="P23" s="7">
        <v>0</v>
      </c>
      <c r="Q23" s="7">
        <v>23</v>
      </c>
      <c r="R23" s="7">
        <v>46</v>
      </c>
      <c r="S23" s="7">
        <v>2</v>
      </c>
      <c r="T23" s="7">
        <v>22</v>
      </c>
      <c r="U23" s="7">
        <v>43</v>
      </c>
      <c r="V23" s="7">
        <v>2</v>
      </c>
      <c r="W23" s="7">
        <v>21</v>
      </c>
      <c r="X23" s="7">
        <v>41</v>
      </c>
      <c r="Y23" s="7">
        <v>2</v>
      </c>
      <c r="Z23" s="7">
        <v>43</v>
      </c>
      <c r="AA23" s="7"/>
      <c r="AB23" s="7">
        <v>1</v>
      </c>
      <c r="AC23" s="7">
        <f t="shared" si="0"/>
        <v>5</v>
      </c>
      <c r="AD23" s="7">
        <f t="shared" si="1"/>
        <v>388</v>
      </c>
      <c r="AE23" s="18"/>
    </row>
    <row r="24" spans="1:32">
      <c r="A24" s="8" t="s">
        <v>388</v>
      </c>
      <c r="B24" s="7">
        <v>16</v>
      </c>
      <c r="C24" s="7">
        <v>0</v>
      </c>
      <c r="D24" s="7">
        <v>0</v>
      </c>
      <c r="E24" s="7">
        <v>17</v>
      </c>
      <c r="F24" s="7">
        <v>5</v>
      </c>
      <c r="G24" s="7">
        <v>0</v>
      </c>
      <c r="H24" s="7">
        <v>22</v>
      </c>
      <c r="I24" s="7">
        <v>3</v>
      </c>
      <c r="J24" s="7">
        <v>0</v>
      </c>
      <c r="K24" s="7">
        <v>20</v>
      </c>
      <c r="L24" s="7">
        <v>6</v>
      </c>
      <c r="M24" s="7">
        <v>0</v>
      </c>
      <c r="N24" s="7">
        <v>16</v>
      </c>
      <c r="O24" s="7">
        <v>4</v>
      </c>
      <c r="P24" s="7">
        <v>0</v>
      </c>
      <c r="Q24" s="7">
        <v>23</v>
      </c>
      <c r="R24" s="7">
        <v>46</v>
      </c>
      <c r="S24" s="7">
        <v>2</v>
      </c>
      <c r="T24" s="7">
        <v>20</v>
      </c>
      <c r="U24" s="7">
        <v>42</v>
      </c>
      <c r="V24" s="7">
        <v>2</v>
      </c>
      <c r="W24" s="7">
        <v>18</v>
      </c>
      <c r="X24" s="7">
        <v>42</v>
      </c>
      <c r="Y24" s="7">
        <v>2</v>
      </c>
      <c r="Z24" s="7">
        <v>40</v>
      </c>
      <c r="AA24" s="7"/>
      <c r="AB24" s="7">
        <v>1</v>
      </c>
      <c r="AC24" s="7">
        <f t="shared" si="0"/>
        <v>6</v>
      </c>
      <c r="AD24" s="7">
        <f t="shared" si="1"/>
        <v>340</v>
      </c>
      <c r="AE24" s="18"/>
    </row>
    <row r="25" spans="1:32">
      <c r="A25" s="8" t="s">
        <v>389</v>
      </c>
      <c r="B25" s="7">
        <v>19</v>
      </c>
      <c r="C25" s="7">
        <v>32</v>
      </c>
      <c r="D25" s="7">
        <v>3</v>
      </c>
      <c r="E25" s="7">
        <v>20</v>
      </c>
      <c r="F25" s="7">
        <v>24</v>
      </c>
      <c r="G25" s="7">
        <v>3</v>
      </c>
      <c r="H25" s="7">
        <v>25</v>
      </c>
      <c r="I25" s="7">
        <v>7</v>
      </c>
      <c r="J25" s="7">
        <v>0</v>
      </c>
      <c r="K25" s="7">
        <v>16</v>
      </c>
      <c r="L25" s="7">
        <v>18</v>
      </c>
      <c r="M25" s="7">
        <v>0</v>
      </c>
      <c r="N25" s="7">
        <v>20</v>
      </c>
      <c r="O25" s="7">
        <v>7</v>
      </c>
      <c r="P25" s="7">
        <v>0</v>
      </c>
      <c r="Q25" s="7">
        <v>24</v>
      </c>
      <c r="R25" s="7">
        <v>48</v>
      </c>
      <c r="S25" s="7">
        <v>2</v>
      </c>
      <c r="T25" s="7">
        <v>20</v>
      </c>
      <c r="U25" s="7">
        <v>41</v>
      </c>
      <c r="V25" s="7">
        <v>2</v>
      </c>
      <c r="W25" s="7">
        <v>20</v>
      </c>
      <c r="X25" s="7">
        <v>43</v>
      </c>
      <c r="Y25" s="7">
        <v>2</v>
      </c>
      <c r="Z25" s="7">
        <v>40</v>
      </c>
      <c r="AA25" s="7"/>
      <c r="AB25" s="7">
        <v>1</v>
      </c>
      <c r="AC25" s="7">
        <f t="shared" si="0"/>
        <v>3</v>
      </c>
      <c r="AD25" s="7">
        <f t="shared" si="1"/>
        <v>424</v>
      </c>
      <c r="AE25" s="18"/>
    </row>
    <row r="26" spans="1:32">
      <c r="A26" s="8" t="s">
        <v>390</v>
      </c>
      <c r="B26" s="7">
        <v>25</v>
      </c>
      <c r="C26" s="7">
        <v>26</v>
      </c>
      <c r="D26" s="7">
        <v>3</v>
      </c>
      <c r="E26" s="7">
        <v>19</v>
      </c>
      <c r="F26" s="7">
        <v>37</v>
      </c>
      <c r="G26" s="7">
        <v>3</v>
      </c>
      <c r="H26" s="7">
        <v>25</v>
      </c>
      <c r="I26" s="7">
        <v>29</v>
      </c>
      <c r="J26" s="7">
        <v>3</v>
      </c>
      <c r="K26" s="7">
        <v>25</v>
      </c>
      <c r="L26" s="7">
        <v>37</v>
      </c>
      <c r="M26" s="7">
        <v>3</v>
      </c>
      <c r="N26" s="7">
        <v>26</v>
      </c>
      <c r="O26" s="7">
        <v>15</v>
      </c>
      <c r="P26" s="7">
        <v>0</v>
      </c>
      <c r="Q26" s="7">
        <v>24</v>
      </c>
      <c r="R26" s="7">
        <v>48</v>
      </c>
      <c r="S26" s="7">
        <v>2</v>
      </c>
      <c r="T26" s="7">
        <v>20</v>
      </c>
      <c r="U26" s="7">
        <v>45</v>
      </c>
      <c r="V26" s="7">
        <v>2</v>
      </c>
      <c r="W26" s="7">
        <v>19</v>
      </c>
      <c r="X26" s="7">
        <v>41</v>
      </c>
      <c r="Y26" s="7">
        <v>2</v>
      </c>
      <c r="Z26" s="7">
        <v>41</v>
      </c>
      <c r="AA26" s="7"/>
      <c r="AB26" s="7">
        <v>1</v>
      </c>
      <c r="AC26" s="7">
        <f t="shared" si="0"/>
        <v>1</v>
      </c>
      <c r="AD26" s="7">
        <f t="shared" si="1"/>
        <v>502</v>
      </c>
      <c r="AE26" s="18"/>
    </row>
    <row r="27" spans="1:32">
      <c r="A27" s="8" t="s">
        <v>391</v>
      </c>
      <c r="B27" s="7">
        <v>21</v>
      </c>
      <c r="C27" s="7">
        <v>31</v>
      </c>
      <c r="D27" s="7">
        <v>3</v>
      </c>
      <c r="E27" s="7">
        <v>24</v>
      </c>
      <c r="F27" s="7">
        <v>27</v>
      </c>
      <c r="G27" s="7">
        <v>3</v>
      </c>
      <c r="H27" s="7">
        <v>23</v>
      </c>
      <c r="I27" s="7">
        <v>47</v>
      </c>
      <c r="J27" s="7">
        <v>3</v>
      </c>
      <c r="K27" s="7">
        <v>21</v>
      </c>
      <c r="L27" s="7">
        <v>33</v>
      </c>
      <c r="M27" s="7">
        <v>3</v>
      </c>
      <c r="N27" s="7">
        <v>26</v>
      </c>
      <c r="O27" s="7">
        <v>37</v>
      </c>
      <c r="P27" s="7">
        <v>3</v>
      </c>
      <c r="Q27" s="7">
        <v>24</v>
      </c>
      <c r="R27" s="7">
        <v>48</v>
      </c>
      <c r="S27" s="7">
        <v>2</v>
      </c>
      <c r="T27" s="7">
        <v>23</v>
      </c>
      <c r="U27" s="7">
        <v>47</v>
      </c>
      <c r="V27" s="7">
        <v>2</v>
      </c>
      <c r="W27" s="7">
        <v>21</v>
      </c>
      <c r="X27" s="7">
        <v>45</v>
      </c>
      <c r="Y27" s="7">
        <v>2</v>
      </c>
      <c r="Z27" s="7">
        <v>43</v>
      </c>
      <c r="AA27" s="7"/>
      <c r="AB27" s="7">
        <v>1</v>
      </c>
      <c r="AC27" s="7">
        <f t="shared" si="0"/>
        <v>0</v>
      </c>
      <c r="AD27" s="7">
        <f t="shared" si="1"/>
        <v>541</v>
      </c>
      <c r="AE27" s="18">
        <f t="shared" si="2"/>
        <v>69.806451612903231</v>
      </c>
    </row>
    <row r="28" spans="1:32">
      <c r="A28" s="8" t="s">
        <v>392</v>
      </c>
      <c r="B28" s="7">
        <v>17</v>
      </c>
      <c r="C28" s="7">
        <v>1</v>
      </c>
      <c r="D28" s="7">
        <v>0</v>
      </c>
      <c r="E28" s="7">
        <v>23</v>
      </c>
      <c r="F28" s="7">
        <v>0</v>
      </c>
      <c r="G28" s="7">
        <v>0</v>
      </c>
      <c r="H28" s="7">
        <v>26</v>
      </c>
      <c r="I28" s="7">
        <v>15</v>
      </c>
      <c r="J28" s="7">
        <v>0</v>
      </c>
      <c r="K28" s="7">
        <v>19</v>
      </c>
      <c r="L28" s="7">
        <v>1</v>
      </c>
      <c r="M28" s="7">
        <v>0</v>
      </c>
      <c r="N28" s="7">
        <v>22</v>
      </c>
      <c r="O28" s="7">
        <v>5</v>
      </c>
      <c r="P28" s="7">
        <v>0</v>
      </c>
      <c r="Q28" s="7">
        <v>23</v>
      </c>
      <c r="R28" s="7">
        <v>46</v>
      </c>
      <c r="S28" s="7">
        <v>2</v>
      </c>
      <c r="T28" s="7">
        <v>22</v>
      </c>
      <c r="U28" s="7">
        <v>40</v>
      </c>
      <c r="V28" s="7">
        <v>2</v>
      </c>
      <c r="W28" s="7">
        <v>22</v>
      </c>
      <c r="X28" s="7">
        <v>43</v>
      </c>
      <c r="Y28" s="7">
        <v>2</v>
      </c>
      <c r="Z28" s="7">
        <v>39</v>
      </c>
      <c r="AA28" s="7"/>
      <c r="AB28" s="7">
        <v>1</v>
      </c>
      <c r="AC28" s="7">
        <f t="shared" si="0"/>
        <v>6</v>
      </c>
      <c r="AD28" s="7">
        <f t="shared" si="1"/>
        <v>364</v>
      </c>
      <c r="AE28" s="18"/>
    </row>
    <row r="29" spans="1:32">
      <c r="A29" s="8" t="s">
        <v>393</v>
      </c>
      <c r="B29" s="7">
        <v>19</v>
      </c>
      <c r="C29" s="7">
        <v>27</v>
      </c>
      <c r="D29" s="7">
        <v>3</v>
      </c>
      <c r="E29" s="7">
        <v>24</v>
      </c>
      <c r="F29" s="7">
        <v>24</v>
      </c>
      <c r="G29" s="7">
        <v>3</v>
      </c>
      <c r="H29" s="7">
        <v>27</v>
      </c>
      <c r="I29" s="7">
        <v>2</v>
      </c>
      <c r="J29" s="7">
        <v>0</v>
      </c>
      <c r="K29" s="7">
        <v>24</v>
      </c>
      <c r="L29" s="7">
        <v>24</v>
      </c>
      <c r="M29" s="7">
        <v>3</v>
      </c>
      <c r="N29" s="7">
        <v>23</v>
      </c>
      <c r="O29" s="7">
        <v>14</v>
      </c>
      <c r="P29" s="7">
        <v>0</v>
      </c>
      <c r="Q29" s="7">
        <v>24</v>
      </c>
      <c r="R29" s="7">
        <v>47</v>
      </c>
      <c r="S29" s="7">
        <v>2</v>
      </c>
      <c r="T29" s="7">
        <v>24</v>
      </c>
      <c r="U29" s="7">
        <v>46</v>
      </c>
      <c r="V29" s="7">
        <v>2</v>
      </c>
      <c r="W29" s="7">
        <v>22</v>
      </c>
      <c r="X29" s="7">
        <v>44</v>
      </c>
      <c r="Y29" s="7">
        <v>2</v>
      </c>
      <c r="Z29" s="7">
        <v>44</v>
      </c>
      <c r="AA29" s="7"/>
      <c r="AB29" s="7">
        <v>1</v>
      </c>
      <c r="AC29" s="7">
        <f t="shared" si="0"/>
        <v>2</v>
      </c>
      <c r="AD29" s="7">
        <f t="shared" si="1"/>
        <v>459</v>
      </c>
      <c r="AE29" s="18"/>
    </row>
    <row r="30" spans="1:32">
      <c r="A30" s="8" t="s">
        <v>394</v>
      </c>
      <c r="B30" s="7">
        <v>17</v>
      </c>
      <c r="C30" s="7">
        <v>33</v>
      </c>
      <c r="D30" s="7">
        <v>3</v>
      </c>
      <c r="E30" s="7">
        <v>21</v>
      </c>
      <c r="F30" s="7">
        <v>27</v>
      </c>
      <c r="G30" s="7">
        <v>3</v>
      </c>
      <c r="H30" s="7">
        <v>24</v>
      </c>
      <c r="I30" s="7">
        <v>9</v>
      </c>
      <c r="J30" s="7">
        <v>0</v>
      </c>
      <c r="K30" s="7">
        <v>22</v>
      </c>
      <c r="L30" s="7">
        <v>24</v>
      </c>
      <c r="M30" s="7">
        <v>3</v>
      </c>
      <c r="N30" s="7">
        <v>19</v>
      </c>
      <c r="O30" s="7">
        <v>24</v>
      </c>
      <c r="P30" s="7">
        <v>3</v>
      </c>
      <c r="Q30" s="7">
        <v>22</v>
      </c>
      <c r="R30" s="7">
        <v>42</v>
      </c>
      <c r="S30" s="7">
        <v>2</v>
      </c>
      <c r="T30" s="7">
        <v>23</v>
      </c>
      <c r="U30" s="7">
        <v>47</v>
      </c>
      <c r="V30" s="7">
        <v>2</v>
      </c>
      <c r="W30" s="7">
        <v>23</v>
      </c>
      <c r="X30" s="7">
        <v>48</v>
      </c>
      <c r="Y30" s="7">
        <v>2</v>
      </c>
      <c r="Z30" s="7">
        <v>42</v>
      </c>
      <c r="AA30" s="7"/>
      <c r="AB30" s="7">
        <v>1</v>
      </c>
      <c r="AC30" s="7">
        <f t="shared" si="0"/>
        <v>1</v>
      </c>
      <c r="AD30" s="7">
        <f t="shared" si="1"/>
        <v>467</v>
      </c>
      <c r="AE30" s="18"/>
    </row>
    <row r="31" spans="1:32">
      <c r="A31" s="8" t="s">
        <v>395</v>
      </c>
      <c r="B31" s="7">
        <v>15</v>
      </c>
      <c r="C31" s="7">
        <v>11</v>
      </c>
      <c r="D31" s="7">
        <v>0</v>
      </c>
      <c r="E31" s="7">
        <v>18</v>
      </c>
      <c r="F31" s="7">
        <v>13</v>
      </c>
      <c r="G31" s="7">
        <v>0</v>
      </c>
      <c r="H31" s="7">
        <v>21</v>
      </c>
      <c r="I31" s="7">
        <v>28</v>
      </c>
      <c r="J31" s="7">
        <v>3</v>
      </c>
      <c r="K31" s="7">
        <v>16</v>
      </c>
      <c r="L31" s="7">
        <v>11</v>
      </c>
      <c r="M31" s="7">
        <v>0</v>
      </c>
      <c r="N31" s="7">
        <v>11</v>
      </c>
      <c r="O31" s="7">
        <v>30</v>
      </c>
      <c r="P31" s="7">
        <v>3</v>
      </c>
      <c r="Q31" s="7">
        <v>21</v>
      </c>
      <c r="R31" s="7">
        <v>40</v>
      </c>
      <c r="S31" s="7">
        <v>2</v>
      </c>
      <c r="T31" s="7">
        <v>19</v>
      </c>
      <c r="U31" s="7">
        <v>39</v>
      </c>
      <c r="V31" s="7">
        <v>2</v>
      </c>
      <c r="W31" s="7">
        <v>18</v>
      </c>
      <c r="X31" s="7">
        <v>39</v>
      </c>
      <c r="Y31" s="7">
        <v>2</v>
      </c>
      <c r="Z31" s="7">
        <v>39</v>
      </c>
      <c r="AA31" s="7"/>
      <c r="AB31" s="7">
        <v>1</v>
      </c>
      <c r="AC31" s="7">
        <f t="shared" si="0"/>
        <v>3</v>
      </c>
      <c r="AD31" s="7">
        <f t="shared" si="1"/>
        <v>389</v>
      </c>
      <c r="AE31" s="18"/>
    </row>
    <row r="32" spans="1:32">
      <c r="A32" s="8" t="s">
        <v>396</v>
      </c>
      <c r="B32" s="7">
        <v>20</v>
      </c>
      <c r="C32" s="7">
        <v>24</v>
      </c>
      <c r="D32" s="7">
        <v>3</v>
      </c>
      <c r="E32" s="7">
        <v>17</v>
      </c>
      <c r="F32" s="7">
        <v>5</v>
      </c>
      <c r="G32" s="7">
        <v>0</v>
      </c>
      <c r="H32" s="7">
        <v>18</v>
      </c>
      <c r="I32" s="7">
        <v>16</v>
      </c>
      <c r="J32" s="7">
        <v>0</v>
      </c>
      <c r="K32" s="7">
        <v>20</v>
      </c>
      <c r="L32" s="7">
        <v>13</v>
      </c>
      <c r="M32" s="7">
        <v>0</v>
      </c>
      <c r="N32" s="7">
        <v>20</v>
      </c>
      <c r="O32" s="7">
        <v>29</v>
      </c>
      <c r="P32" s="7">
        <v>3</v>
      </c>
      <c r="Q32" s="7">
        <v>21</v>
      </c>
      <c r="R32" s="7">
        <v>40</v>
      </c>
      <c r="S32" s="7">
        <v>2</v>
      </c>
      <c r="T32" s="7">
        <v>23</v>
      </c>
      <c r="U32" s="7">
        <v>40</v>
      </c>
      <c r="V32" s="7">
        <v>2</v>
      </c>
      <c r="W32" s="7">
        <v>21</v>
      </c>
      <c r="X32" s="7">
        <v>43</v>
      </c>
      <c r="Y32" s="7">
        <v>2</v>
      </c>
      <c r="Z32" s="7">
        <v>43</v>
      </c>
      <c r="AA32" s="7"/>
      <c r="AB32" s="7">
        <v>1</v>
      </c>
      <c r="AC32" s="7">
        <f t="shared" si="0"/>
        <v>3</v>
      </c>
      <c r="AD32" s="7">
        <f t="shared" si="1"/>
        <v>413</v>
      </c>
      <c r="AE32" s="18"/>
    </row>
    <row r="33" spans="1:31">
      <c r="A33" s="8" t="s">
        <v>397</v>
      </c>
      <c r="B33" s="7">
        <v>17</v>
      </c>
      <c r="C33" s="7">
        <v>33</v>
      </c>
      <c r="D33" s="7">
        <v>3</v>
      </c>
      <c r="E33" s="7">
        <v>22</v>
      </c>
      <c r="F33" s="7">
        <v>34</v>
      </c>
      <c r="G33" s="7">
        <v>3</v>
      </c>
      <c r="H33" s="7">
        <v>23</v>
      </c>
      <c r="I33" s="7">
        <v>28</v>
      </c>
      <c r="J33" s="7">
        <v>3</v>
      </c>
      <c r="K33" s="7">
        <v>14</v>
      </c>
      <c r="L33" s="7">
        <v>32</v>
      </c>
      <c r="M33" s="7">
        <v>3</v>
      </c>
      <c r="N33" s="7">
        <v>18</v>
      </c>
      <c r="O33" s="7">
        <v>24</v>
      </c>
      <c r="P33" s="7">
        <v>3</v>
      </c>
      <c r="Q33" s="7">
        <v>22</v>
      </c>
      <c r="R33" s="7">
        <v>42</v>
      </c>
      <c r="S33" s="7">
        <v>2</v>
      </c>
      <c r="T33" s="7">
        <v>20</v>
      </c>
      <c r="U33" s="7">
        <v>40</v>
      </c>
      <c r="V33" s="7">
        <v>2</v>
      </c>
      <c r="W33" s="7">
        <v>21</v>
      </c>
      <c r="X33" s="7">
        <v>44</v>
      </c>
      <c r="Y33" s="7">
        <v>2</v>
      </c>
      <c r="Z33" s="7">
        <v>40</v>
      </c>
      <c r="AA33" s="7"/>
      <c r="AB33" s="7">
        <v>1</v>
      </c>
      <c r="AC33" s="7">
        <f t="shared" si="0"/>
        <v>0</v>
      </c>
      <c r="AD33" s="7">
        <f t="shared" si="1"/>
        <v>474</v>
      </c>
      <c r="AE33" s="18">
        <f t="shared" si="2"/>
        <v>61.161290322580641</v>
      </c>
    </row>
    <row r="34" spans="1:31">
      <c r="A34" s="8" t="s">
        <v>398</v>
      </c>
      <c r="B34" s="7">
        <v>19</v>
      </c>
      <c r="C34" s="7">
        <v>32</v>
      </c>
      <c r="D34" s="7">
        <v>3</v>
      </c>
      <c r="E34" s="7">
        <v>22</v>
      </c>
      <c r="F34" s="7">
        <v>38</v>
      </c>
      <c r="G34" s="7">
        <v>3</v>
      </c>
      <c r="H34" s="7">
        <v>24</v>
      </c>
      <c r="I34" s="7">
        <v>4</v>
      </c>
      <c r="J34" s="7">
        <v>0</v>
      </c>
      <c r="K34" s="7">
        <v>20</v>
      </c>
      <c r="L34" s="7">
        <v>25</v>
      </c>
      <c r="M34" s="7">
        <v>3</v>
      </c>
      <c r="N34" s="7">
        <v>21</v>
      </c>
      <c r="O34" s="7">
        <v>24</v>
      </c>
      <c r="P34" s="7">
        <v>3</v>
      </c>
      <c r="Q34" s="7">
        <v>23</v>
      </c>
      <c r="R34" s="7">
        <v>46</v>
      </c>
      <c r="S34" s="7">
        <v>2</v>
      </c>
      <c r="T34" s="7">
        <v>21</v>
      </c>
      <c r="U34" s="7">
        <v>41</v>
      </c>
      <c r="V34" s="7">
        <v>2</v>
      </c>
      <c r="W34" s="7">
        <v>20</v>
      </c>
      <c r="X34" s="7">
        <v>43</v>
      </c>
      <c r="Y34" s="7">
        <v>2</v>
      </c>
      <c r="Z34" s="7">
        <v>44</v>
      </c>
      <c r="AA34" s="7"/>
      <c r="AB34" s="7">
        <v>1</v>
      </c>
      <c r="AC34" s="7">
        <f t="shared" si="0"/>
        <v>1</v>
      </c>
      <c r="AD34" s="7">
        <f t="shared" si="1"/>
        <v>467</v>
      </c>
      <c r="AE34" s="18"/>
    </row>
    <row r="35" spans="1:31">
      <c r="A35" s="8" t="s">
        <v>399</v>
      </c>
      <c r="B35" s="7">
        <v>20</v>
      </c>
      <c r="C35" s="7">
        <v>24</v>
      </c>
      <c r="D35" s="7">
        <v>3</v>
      </c>
      <c r="E35" s="7">
        <v>23</v>
      </c>
      <c r="F35" s="7">
        <v>24</v>
      </c>
      <c r="G35" s="7">
        <v>3</v>
      </c>
      <c r="H35" s="7">
        <v>22</v>
      </c>
      <c r="I35" s="7">
        <v>14</v>
      </c>
      <c r="J35" s="7">
        <v>0</v>
      </c>
      <c r="K35" s="7">
        <v>17</v>
      </c>
      <c r="L35" s="7">
        <v>1</v>
      </c>
      <c r="M35" s="7">
        <v>0</v>
      </c>
      <c r="N35" s="7">
        <v>17</v>
      </c>
      <c r="O35" s="7">
        <v>26</v>
      </c>
      <c r="P35" s="7">
        <v>3</v>
      </c>
      <c r="Q35" s="7">
        <v>25</v>
      </c>
      <c r="R35" s="7">
        <v>50</v>
      </c>
      <c r="S35" s="7">
        <v>2</v>
      </c>
      <c r="T35" s="7">
        <v>22</v>
      </c>
      <c r="U35" s="7">
        <v>44</v>
      </c>
      <c r="V35" s="7">
        <v>2</v>
      </c>
      <c r="W35" s="7">
        <v>22</v>
      </c>
      <c r="X35" s="7">
        <v>42</v>
      </c>
      <c r="Y35" s="7">
        <v>2</v>
      </c>
      <c r="Z35" s="7">
        <v>47</v>
      </c>
      <c r="AA35" s="7"/>
      <c r="AB35" s="7">
        <v>1</v>
      </c>
      <c r="AC35" s="7">
        <f t="shared" si="0"/>
        <v>2</v>
      </c>
      <c r="AD35" s="7">
        <f t="shared" si="1"/>
        <v>440</v>
      </c>
      <c r="AE35" s="18"/>
    </row>
    <row r="36" spans="1:31">
      <c r="A36" s="8" t="s">
        <v>400</v>
      </c>
      <c r="B36" s="7">
        <v>20</v>
      </c>
      <c r="C36" s="7">
        <v>28</v>
      </c>
      <c r="D36" s="7">
        <v>3</v>
      </c>
      <c r="E36" s="7">
        <v>22</v>
      </c>
      <c r="F36" s="7">
        <v>16</v>
      </c>
      <c r="G36" s="7">
        <v>0</v>
      </c>
      <c r="H36" s="7">
        <v>23</v>
      </c>
      <c r="I36" s="7">
        <v>32</v>
      </c>
      <c r="J36" s="7">
        <v>3</v>
      </c>
      <c r="K36" s="7">
        <v>22</v>
      </c>
      <c r="L36" s="7">
        <v>24</v>
      </c>
      <c r="M36" s="7">
        <v>3</v>
      </c>
      <c r="N36" s="7">
        <v>19</v>
      </c>
      <c r="O36" s="7">
        <v>37</v>
      </c>
      <c r="P36" s="7">
        <v>3</v>
      </c>
      <c r="Q36" s="7">
        <v>24</v>
      </c>
      <c r="R36" s="7">
        <v>48</v>
      </c>
      <c r="S36" s="7">
        <v>2</v>
      </c>
      <c r="T36" s="7">
        <v>24</v>
      </c>
      <c r="U36" s="7">
        <v>46</v>
      </c>
      <c r="V36" s="7">
        <v>2</v>
      </c>
      <c r="W36" s="7">
        <v>15</v>
      </c>
      <c r="X36" s="7">
        <v>44</v>
      </c>
      <c r="Y36" s="7">
        <v>2</v>
      </c>
      <c r="Z36" s="7">
        <v>40</v>
      </c>
      <c r="AA36" s="7"/>
      <c r="AB36" s="7">
        <v>1</v>
      </c>
      <c r="AC36" s="7">
        <f t="shared" si="0"/>
        <v>1</v>
      </c>
      <c r="AD36" s="7">
        <f t="shared" si="1"/>
        <v>484</v>
      </c>
      <c r="AE36" s="18"/>
    </row>
    <row r="37" spans="1:31">
      <c r="A37" s="8" t="s">
        <v>401</v>
      </c>
      <c r="B37" s="7">
        <v>18</v>
      </c>
      <c r="C37" s="7">
        <v>32</v>
      </c>
      <c r="D37" s="7">
        <v>3</v>
      </c>
      <c r="E37" s="7">
        <v>19</v>
      </c>
      <c r="F37" s="7">
        <v>5</v>
      </c>
      <c r="G37" s="7">
        <v>0</v>
      </c>
      <c r="H37" s="7">
        <v>21</v>
      </c>
      <c r="I37" s="7">
        <v>5</v>
      </c>
      <c r="J37" s="7">
        <v>0</v>
      </c>
      <c r="K37" s="7">
        <v>13</v>
      </c>
      <c r="L37" s="7">
        <v>12</v>
      </c>
      <c r="M37" s="7">
        <v>0</v>
      </c>
      <c r="N37" s="7">
        <v>15</v>
      </c>
      <c r="O37" s="7">
        <v>6</v>
      </c>
      <c r="P37" s="7">
        <v>0</v>
      </c>
      <c r="Q37" s="7">
        <v>22</v>
      </c>
      <c r="R37" s="7">
        <v>44</v>
      </c>
      <c r="S37" s="7">
        <v>2</v>
      </c>
      <c r="T37" s="7">
        <v>22</v>
      </c>
      <c r="U37" s="7">
        <v>40</v>
      </c>
      <c r="V37" s="7">
        <v>2</v>
      </c>
      <c r="W37" s="7">
        <v>20</v>
      </c>
      <c r="X37" s="7">
        <v>36</v>
      </c>
      <c r="Y37" s="7">
        <v>2</v>
      </c>
      <c r="Z37" s="7">
        <v>41</v>
      </c>
      <c r="AA37" s="7"/>
      <c r="AB37" s="7">
        <v>1</v>
      </c>
      <c r="AC37" s="7">
        <f t="shared" si="0"/>
        <v>4</v>
      </c>
      <c r="AD37" s="7">
        <f t="shared" si="1"/>
        <v>371</v>
      </c>
      <c r="AE37" s="18"/>
    </row>
    <row r="38" spans="1:31">
      <c r="A38" s="8" t="s">
        <v>402</v>
      </c>
      <c r="B38" s="7">
        <v>21</v>
      </c>
      <c r="C38" s="7">
        <v>32</v>
      </c>
      <c r="D38" s="7">
        <v>3</v>
      </c>
      <c r="E38" s="7">
        <v>20</v>
      </c>
      <c r="F38" s="7">
        <v>8</v>
      </c>
      <c r="G38" s="7">
        <v>0</v>
      </c>
      <c r="H38" s="7">
        <v>20</v>
      </c>
      <c r="I38" s="7">
        <v>4</v>
      </c>
      <c r="J38" s="7">
        <v>0</v>
      </c>
      <c r="K38" s="7">
        <v>20</v>
      </c>
      <c r="L38" s="7">
        <v>9</v>
      </c>
      <c r="M38" s="7">
        <v>0</v>
      </c>
      <c r="N38" s="7">
        <v>19</v>
      </c>
      <c r="O38" s="7">
        <v>7</v>
      </c>
      <c r="P38" s="7">
        <v>0</v>
      </c>
      <c r="Q38" s="7">
        <v>23</v>
      </c>
      <c r="R38" s="7">
        <v>46</v>
      </c>
      <c r="S38" s="7">
        <v>2</v>
      </c>
      <c r="T38" s="7">
        <v>23</v>
      </c>
      <c r="U38" s="7">
        <v>46</v>
      </c>
      <c r="V38" s="7">
        <v>2</v>
      </c>
      <c r="W38" s="7">
        <v>23</v>
      </c>
      <c r="X38" s="7">
        <v>50</v>
      </c>
      <c r="Y38" s="7">
        <v>2</v>
      </c>
      <c r="Z38" s="7">
        <v>45</v>
      </c>
      <c r="AA38" s="7"/>
      <c r="AB38" s="7">
        <v>1</v>
      </c>
      <c r="AC38" s="7">
        <f t="shared" si="0"/>
        <v>4</v>
      </c>
      <c r="AD38" s="7">
        <f t="shared" si="1"/>
        <v>416</v>
      </c>
      <c r="AE38" s="18"/>
    </row>
    <row r="39" spans="1:31">
      <c r="A39" s="8" t="s">
        <v>403</v>
      </c>
      <c r="B39" s="7">
        <v>5</v>
      </c>
      <c r="C39" s="7">
        <v>15</v>
      </c>
      <c r="D39" s="7">
        <v>0</v>
      </c>
      <c r="E39" s="7">
        <v>5</v>
      </c>
      <c r="F39" s="7">
        <v>11</v>
      </c>
      <c r="G39" s="7">
        <v>0</v>
      </c>
      <c r="H39" s="7">
        <v>5</v>
      </c>
      <c r="I39" s="7">
        <v>7</v>
      </c>
      <c r="J39" s="7">
        <v>0</v>
      </c>
      <c r="K39" s="7">
        <v>9</v>
      </c>
      <c r="L39" s="7"/>
      <c r="M39" s="7">
        <v>0</v>
      </c>
      <c r="N39" s="7">
        <v>5</v>
      </c>
      <c r="O39" s="7">
        <v>7</v>
      </c>
      <c r="P39" s="7">
        <v>0</v>
      </c>
      <c r="Q39" s="7">
        <v>10</v>
      </c>
      <c r="R39" s="7"/>
      <c r="S39" s="7">
        <v>0</v>
      </c>
      <c r="T39" s="7">
        <v>10</v>
      </c>
      <c r="U39" s="7"/>
      <c r="V39" s="7">
        <v>0</v>
      </c>
      <c r="W39" s="7">
        <v>15</v>
      </c>
      <c r="X39" s="7"/>
      <c r="Y39" s="7">
        <v>0</v>
      </c>
      <c r="Z39" s="7">
        <v>35</v>
      </c>
      <c r="AA39" s="7"/>
      <c r="AB39" s="7">
        <v>1</v>
      </c>
      <c r="AC39" s="7">
        <f t="shared" si="0"/>
        <v>8</v>
      </c>
      <c r="AD39" s="7">
        <f t="shared" si="1"/>
        <v>139</v>
      </c>
      <c r="AE39" s="18"/>
    </row>
    <row r="40" spans="1:31">
      <c r="A40" s="8" t="s">
        <v>404</v>
      </c>
      <c r="B40" s="7">
        <v>5</v>
      </c>
      <c r="C40" s="7"/>
      <c r="D40" s="7">
        <v>0</v>
      </c>
      <c r="E40" s="7">
        <v>5</v>
      </c>
      <c r="F40" s="7"/>
      <c r="G40" s="7">
        <v>0</v>
      </c>
      <c r="H40" s="7">
        <v>5</v>
      </c>
      <c r="I40" s="7"/>
      <c r="J40" s="7">
        <v>0</v>
      </c>
      <c r="K40" s="7">
        <v>5</v>
      </c>
      <c r="L40" s="7"/>
      <c r="M40" s="7">
        <v>0</v>
      </c>
      <c r="N40" s="7">
        <v>5</v>
      </c>
      <c r="O40" s="7"/>
      <c r="P40" s="7">
        <v>0</v>
      </c>
      <c r="Q40" s="7">
        <v>11</v>
      </c>
      <c r="R40" s="7"/>
      <c r="S40" s="7">
        <v>0</v>
      </c>
      <c r="T40" s="7">
        <v>11</v>
      </c>
      <c r="U40" s="7"/>
      <c r="V40" s="7">
        <v>0</v>
      </c>
      <c r="W40" s="7">
        <v>15</v>
      </c>
      <c r="X40" s="7"/>
      <c r="Y40" s="7">
        <v>0</v>
      </c>
      <c r="Z40" s="7">
        <v>35</v>
      </c>
      <c r="AA40" s="7"/>
      <c r="AB40" s="7">
        <v>1</v>
      </c>
      <c r="AC40" s="7">
        <f t="shared" si="0"/>
        <v>8</v>
      </c>
      <c r="AD40" s="7">
        <f t="shared" si="1"/>
        <v>97</v>
      </c>
      <c r="AE40" s="18"/>
    </row>
    <row r="41" spans="1:31">
      <c r="A41" s="8" t="s">
        <v>405</v>
      </c>
      <c r="B41" s="7">
        <v>19</v>
      </c>
      <c r="C41" s="7">
        <v>29</v>
      </c>
      <c r="D41" s="7">
        <v>3</v>
      </c>
      <c r="E41" s="7">
        <v>22</v>
      </c>
      <c r="F41" s="7">
        <v>29</v>
      </c>
      <c r="G41" s="7">
        <v>3</v>
      </c>
      <c r="H41" s="7">
        <v>28</v>
      </c>
      <c r="I41" s="7">
        <v>26</v>
      </c>
      <c r="J41" s="7">
        <v>3</v>
      </c>
      <c r="K41" s="7">
        <v>28</v>
      </c>
      <c r="L41" s="7">
        <v>32</v>
      </c>
      <c r="M41" s="7">
        <v>3</v>
      </c>
      <c r="N41" s="7">
        <v>27</v>
      </c>
      <c r="O41" s="7">
        <v>26</v>
      </c>
      <c r="P41" s="7">
        <v>3</v>
      </c>
      <c r="Q41" s="7">
        <v>22</v>
      </c>
      <c r="R41" s="7">
        <v>46</v>
      </c>
      <c r="S41" s="7">
        <v>2</v>
      </c>
      <c r="T41" s="7">
        <v>24</v>
      </c>
      <c r="U41" s="7">
        <v>48</v>
      </c>
      <c r="V41" s="7">
        <v>2</v>
      </c>
      <c r="W41" s="7">
        <v>20</v>
      </c>
      <c r="X41" s="7">
        <v>46</v>
      </c>
      <c r="Y41" s="7">
        <v>2</v>
      </c>
      <c r="Z41" s="7">
        <v>47</v>
      </c>
      <c r="AA41" s="7"/>
      <c r="AB41" s="7">
        <v>1</v>
      </c>
      <c r="AC41" s="7">
        <f t="shared" si="0"/>
        <v>0</v>
      </c>
      <c r="AD41" s="7">
        <f t="shared" si="1"/>
        <v>519</v>
      </c>
      <c r="AE41" s="18">
        <f t="shared" si="2"/>
        <v>66.967741935483872</v>
      </c>
    </row>
    <row r="42" spans="1:31">
      <c r="A42" s="8" t="s">
        <v>406</v>
      </c>
      <c r="B42" s="7">
        <v>5</v>
      </c>
      <c r="C42" s="7"/>
      <c r="D42" s="7">
        <v>0</v>
      </c>
      <c r="E42" s="7">
        <v>5</v>
      </c>
      <c r="F42" s="7"/>
      <c r="G42" s="7">
        <v>0</v>
      </c>
      <c r="H42" s="7">
        <v>5</v>
      </c>
      <c r="I42" s="7"/>
      <c r="J42" s="7">
        <v>0</v>
      </c>
      <c r="K42" s="7">
        <v>5</v>
      </c>
      <c r="L42" s="7"/>
      <c r="M42" s="7">
        <v>0</v>
      </c>
      <c r="N42" s="7">
        <v>5</v>
      </c>
      <c r="O42" s="7"/>
      <c r="P42" s="7">
        <v>0</v>
      </c>
      <c r="Q42" s="7">
        <v>13</v>
      </c>
      <c r="R42" s="7"/>
      <c r="S42" s="7">
        <v>0</v>
      </c>
      <c r="T42" s="7">
        <v>13</v>
      </c>
      <c r="U42" s="7"/>
      <c r="V42" s="7">
        <v>0</v>
      </c>
      <c r="W42" s="7">
        <v>15</v>
      </c>
      <c r="X42" s="7"/>
      <c r="Y42" s="7">
        <v>0</v>
      </c>
      <c r="Z42" s="7">
        <v>39</v>
      </c>
      <c r="AA42" s="7"/>
      <c r="AB42" s="7">
        <v>1</v>
      </c>
      <c r="AC42" s="7">
        <f t="shared" si="0"/>
        <v>8</v>
      </c>
      <c r="AD42" s="7">
        <f t="shared" si="1"/>
        <v>105</v>
      </c>
      <c r="AE42" s="18"/>
    </row>
    <row r="43" spans="1:31">
      <c r="A43" s="8" t="s">
        <v>407</v>
      </c>
      <c r="B43" s="7">
        <v>15</v>
      </c>
      <c r="C43" s="7">
        <v>25</v>
      </c>
      <c r="D43" s="7">
        <v>3</v>
      </c>
      <c r="E43" s="7">
        <v>22</v>
      </c>
      <c r="F43" s="7">
        <v>28</v>
      </c>
      <c r="G43" s="7">
        <v>3</v>
      </c>
      <c r="H43" s="7">
        <v>18</v>
      </c>
      <c r="I43" s="7">
        <v>15</v>
      </c>
      <c r="J43" s="7">
        <v>0</v>
      </c>
      <c r="K43" s="7">
        <v>25</v>
      </c>
      <c r="L43" s="7">
        <v>7</v>
      </c>
      <c r="M43" s="7">
        <v>0</v>
      </c>
      <c r="N43" s="7">
        <v>19</v>
      </c>
      <c r="O43" s="7">
        <v>5</v>
      </c>
      <c r="P43" s="7">
        <v>0</v>
      </c>
      <c r="Q43" s="7">
        <v>24</v>
      </c>
      <c r="R43" s="7">
        <v>48</v>
      </c>
      <c r="S43" s="7">
        <v>2</v>
      </c>
      <c r="T43" s="7">
        <v>22</v>
      </c>
      <c r="U43" s="7">
        <v>46</v>
      </c>
      <c r="V43" s="7">
        <v>2</v>
      </c>
      <c r="W43" s="7">
        <v>21</v>
      </c>
      <c r="X43" s="7">
        <v>46</v>
      </c>
      <c r="Y43" s="7">
        <v>2</v>
      </c>
      <c r="Z43" s="7">
        <v>43</v>
      </c>
      <c r="AA43" s="7"/>
      <c r="AB43" s="7">
        <v>1</v>
      </c>
      <c r="AC43" s="7">
        <f t="shared" si="0"/>
        <v>3</v>
      </c>
      <c r="AD43" s="7">
        <f t="shared" si="1"/>
        <v>429</v>
      </c>
      <c r="AE43" s="18"/>
    </row>
    <row r="44" spans="1:31">
      <c r="A44" s="8" t="s">
        <v>408</v>
      </c>
      <c r="B44" s="7">
        <v>17</v>
      </c>
      <c r="C44" s="7">
        <v>24</v>
      </c>
      <c r="D44" s="7">
        <v>3</v>
      </c>
      <c r="E44" s="7">
        <v>22</v>
      </c>
      <c r="F44" s="7">
        <v>7</v>
      </c>
      <c r="G44" s="7">
        <v>0</v>
      </c>
      <c r="H44" s="7">
        <v>20</v>
      </c>
      <c r="I44" s="7">
        <v>24</v>
      </c>
      <c r="J44" s="7">
        <v>3</v>
      </c>
      <c r="K44" s="7">
        <v>18</v>
      </c>
      <c r="L44" s="7">
        <v>13</v>
      </c>
      <c r="M44" s="7">
        <v>0</v>
      </c>
      <c r="N44" s="7">
        <v>13</v>
      </c>
      <c r="O44" s="7">
        <v>33</v>
      </c>
      <c r="P44" s="7">
        <v>3</v>
      </c>
      <c r="Q44" s="7">
        <v>22</v>
      </c>
      <c r="R44" s="7">
        <v>44</v>
      </c>
      <c r="S44" s="7">
        <v>2</v>
      </c>
      <c r="T44" s="7">
        <v>22</v>
      </c>
      <c r="U44" s="7">
        <v>46</v>
      </c>
      <c r="V44" s="7">
        <v>2</v>
      </c>
      <c r="W44" s="7">
        <v>22</v>
      </c>
      <c r="X44" s="7">
        <v>47</v>
      </c>
      <c r="Y44" s="7">
        <v>2</v>
      </c>
      <c r="Z44" s="7">
        <v>43</v>
      </c>
      <c r="AA44" s="7"/>
      <c r="AB44" s="7">
        <v>1</v>
      </c>
      <c r="AC44" s="7">
        <f t="shared" si="0"/>
        <v>2</v>
      </c>
      <c r="AD44" s="7">
        <f t="shared" si="1"/>
        <v>437</v>
      </c>
      <c r="AE44" s="18"/>
    </row>
    <row r="45" spans="1:31">
      <c r="A45" s="8" t="s">
        <v>409</v>
      </c>
      <c r="B45" s="7">
        <v>20</v>
      </c>
      <c r="C45" s="7">
        <v>34</v>
      </c>
      <c r="D45" s="7">
        <v>3</v>
      </c>
      <c r="E45" s="7">
        <v>24</v>
      </c>
      <c r="F45" s="7">
        <v>35</v>
      </c>
      <c r="G45" s="7">
        <v>3</v>
      </c>
      <c r="H45" s="7">
        <v>26</v>
      </c>
      <c r="I45" s="7">
        <v>12</v>
      </c>
      <c r="J45" s="7">
        <v>0</v>
      </c>
      <c r="K45" s="7">
        <v>24</v>
      </c>
      <c r="L45" s="7">
        <v>24</v>
      </c>
      <c r="M45" s="7">
        <v>3</v>
      </c>
      <c r="N45" s="7">
        <v>23</v>
      </c>
      <c r="O45" s="7">
        <v>24</v>
      </c>
      <c r="P45" s="7">
        <v>3</v>
      </c>
      <c r="Q45" s="7">
        <v>24</v>
      </c>
      <c r="R45" s="7">
        <v>48</v>
      </c>
      <c r="S45" s="7">
        <v>2</v>
      </c>
      <c r="T45" s="7">
        <v>20</v>
      </c>
      <c r="U45" s="7">
        <v>43</v>
      </c>
      <c r="V45" s="7">
        <v>2</v>
      </c>
      <c r="W45" s="7">
        <v>23</v>
      </c>
      <c r="X45" s="7">
        <v>41</v>
      </c>
      <c r="Y45" s="7">
        <v>2</v>
      </c>
      <c r="Z45" s="7">
        <v>45</v>
      </c>
      <c r="AA45" s="7"/>
      <c r="AB45" s="7">
        <v>1</v>
      </c>
      <c r="AC45" s="7">
        <f t="shared" si="0"/>
        <v>1</v>
      </c>
      <c r="AD45" s="7">
        <f t="shared" si="1"/>
        <v>490</v>
      </c>
      <c r="AE45" s="18"/>
    </row>
    <row r="46" spans="1:31">
      <c r="A46" s="8" t="s">
        <v>410</v>
      </c>
      <c r="B46" s="7">
        <v>21</v>
      </c>
      <c r="C46" s="7">
        <v>24</v>
      </c>
      <c r="D46" s="7">
        <v>3</v>
      </c>
      <c r="E46" s="7">
        <v>22</v>
      </c>
      <c r="F46" s="7">
        <v>7</v>
      </c>
      <c r="G46" s="7">
        <v>0</v>
      </c>
      <c r="H46" s="7">
        <v>17</v>
      </c>
      <c r="I46" s="7">
        <v>11</v>
      </c>
      <c r="J46" s="7">
        <v>0</v>
      </c>
      <c r="K46" s="7">
        <v>19</v>
      </c>
      <c r="L46" s="7">
        <v>24</v>
      </c>
      <c r="M46" s="7">
        <v>3</v>
      </c>
      <c r="N46" s="7">
        <v>16</v>
      </c>
      <c r="O46" s="7">
        <v>28</v>
      </c>
      <c r="P46" s="7">
        <v>3</v>
      </c>
      <c r="Q46" s="7">
        <v>23</v>
      </c>
      <c r="R46" s="7">
        <v>46</v>
      </c>
      <c r="S46" s="7">
        <v>2</v>
      </c>
      <c r="T46" s="7">
        <v>22</v>
      </c>
      <c r="U46" s="7">
        <v>46</v>
      </c>
      <c r="V46" s="7">
        <v>2</v>
      </c>
      <c r="W46" s="7">
        <v>21</v>
      </c>
      <c r="X46" s="7">
        <v>40</v>
      </c>
      <c r="Y46" s="7">
        <v>2</v>
      </c>
      <c r="Z46" s="7">
        <v>45</v>
      </c>
      <c r="AA46" s="7"/>
      <c r="AB46" s="7">
        <v>1</v>
      </c>
      <c r="AC46" s="7">
        <f t="shared" si="0"/>
        <v>2</v>
      </c>
      <c r="AD46" s="7">
        <f t="shared" si="1"/>
        <v>432</v>
      </c>
      <c r="AE46" s="18"/>
    </row>
    <row r="47" spans="1:31">
      <c r="A47" s="8" t="s">
        <v>411</v>
      </c>
      <c r="B47" s="7">
        <v>14</v>
      </c>
      <c r="C47" s="7">
        <v>31</v>
      </c>
      <c r="D47" s="7">
        <v>3</v>
      </c>
      <c r="E47" s="7">
        <v>16</v>
      </c>
      <c r="F47" s="7">
        <v>28</v>
      </c>
      <c r="G47" s="7">
        <v>3</v>
      </c>
      <c r="H47" s="7">
        <v>20</v>
      </c>
      <c r="I47" s="7">
        <v>32</v>
      </c>
      <c r="J47" s="7">
        <v>3</v>
      </c>
      <c r="K47" s="7">
        <v>21</v>
      </c>
      <c r="L47" s="7">
        <v>8</v>
      </c>
      <c r="M47" s="7">
        <v>0</v>
      </c>
      <c r="N47" s="7">
        <v>15</v>
      </c>
      <c r="O47" s="7">
        <v>9</v>
      </c>
      <c r="P47" s="7">
        <v>0</v>
      </c>
      <c r="Q47" s="7">
        <v>22</v>
      </c>
      <c r="R47" s="7">
        <v>44</v>
      </c>
      <c r="S47" s="7">
        <v>2</v>
      </c>
      <c r="T47" s="7">
        <v>22</v>
      </c>
      <c r="U47" s="7">
        <v>46</v>
      </c>
      <c r="V47" s="7">
        <v>2</v>
      </c>
      <c r="W47" s="7">
        <v>20</v>
      </c>
      <c r="X47" s="7">
        <v>46</v>
      </c>
      <c r="Y47" s="7">
        <v>2</v>
      </c>
      <c r="Z47" s="7">
        <v>45</v>
      </c>
      <c r="AA47" s="7"/>
      <c r="AB47" s="7">
        <v>1</v>
      </c>
      <c r="AC47" s="7">
        <f t="shared" si="0"/>
        <v>2</v>
      </c>
      <c r="AD47" s="7">
        <f t="shared" si="1"/>
        <v>439</v>
      </c>
      <c r="AE47" s="18"/>
    </row>
    <row r="48" spans="1:31">
      <c r="A48" s="8" t="s">
        <v>412</v>
      </c>
      <c r="B48" s="7">
        <v>21</v>
      </c>
      <c r="C48" s="7">
        <v>1</v>
      </c>
      <c r="D48" s="7">
        <v>0</v>
      </c>
      <c r="E48" s="7">
        <v>18</v>
      </c>
      <c r="F48" s="7">
        <v>6</v>
      </c>
      <c r="G48" s="7">
        <v>0</v>
      </c>
      <c r="H48" s="7">
        <v>17</v>
      </c>
      <c r="I48" s="7">
        <v>10</v>
      </c>
      <c r="J48" s="7">
        <v>0</v>
      </c>
      <c r="K48" s="7">
        <v>14</v>
      </c>
      <c r="L48" s="7">
        <v>6</v>
      </c>
      <c r="M48" s="7">
        <v>0</v>
      </c>
      <c r="N48" s="7">
        <v>10</v>
      </c>
      <c r="O48" s="7">
        <v>1</v>
      </c>
      <c r="P48" s="7">
        <v>0</v>
      </c>
      <c r="Q48" s="7">
        <v>22</v>
      </c>
      <c r="R48" s="7">
        <v>44</v>
      </c>
      <c r="S48" s="7">
        <v>2</v>
      </c>
      <c r="T48" s="7">
        <v>21</v>
      </c>
      <c r="U48" s="7">
        <v>43</v>
      </c>
      <c r="V48" s="7">
        <v>2</v>
      </c>
      <c r="W48" s="7">
        <v>20</v>
      </c>
      <c r="X48" s="7">
        <v>45</v>
      </c>
      <c r="Y48" s="7">
        <v>2</v>
      </c>
      <c r="Z48" s="7">
        <v>40</v>
      </c>
      <c r="AA48" s="7"/>
      <c r="AB48" s="7">
        <v>1</v>
      </c>
      <c r="AC48" s="7">
        <f t="shared" si="0"/>
        <v>5</v>
      </c>
      <c r="AD48" s="7">
        <f t="shared" si="1"/>
        <v>339</v>
      </c>
      <c r="AE48" s="18"/>
    </row>
    <row r="49" spans="1:31">
      <c r="A49" s="8" t="s">
        <v>413</v>
      </c>
      <c r="B49" s="7">
        <v>23</v>
      </c>
      <c r="C49" s="7">
        <v>37</v>
      </c>
      <c r="D49" s="7">
        <v>3</v>
      </c>
      <c r="E49" s="7">
        <v>20</v>
      </c>
      <c r="F49" s="7">
        <v>53</v>
      </c>
      <c r="G49" s="7">
        <v>3</v>
      </c>
      <c r="H49" s="7">
        <v>27</v>
      </c>
      <c r="I49" s="7">
        <v>30</v>
      </c>
      <c r="J49" s="7">
        <v>3</v>
      </c>
      <c r="K49" s="7">
        <v>22</v>
      </c>
      <c r="L49" s="7">
        <v>32</v>
      </c>
      <c r="M49" s="7">
        <v>3</v>
      </c>
      <c r="N49" s="7">
        <v>25</v>
      </c>
      <c r="O49" s="7">
        <v>25</v>
      </c>
      <c r="P49" s="7">
        <v>3</v>
      </c>
      <c r="Q49" s="7">
        <v>23</v>
      </c>
      <c r="R49" s="7">
        <v>46</v>
      </c>
      <c r="S49" s="7">
        <v>2</v>
      </c>
      <c r="T49" s="7">
        <v>20</v>
      </c>
      <c r="U49" s="7">
        <v>45</v>
      </c>
      <c r="V49" s="7">
        <v>2</v>
      </c>
      <c r="W49" s="7">
        <v>22</v>
      </c>
      <c r="X49" s="7">
        <v>47</v>
      </c>
      <c r="Y49" s="7">
        <v>2</v>
      </c>
      <c r="Z49" s="7">
        <v>43</v>
      </c>
      <c r="AA49" s="7"/>
      <c r="AB49" s="7">
        <v>1</v>
      </c>
      <c r="AC49" s="7">
        <f t="shared" si="0"/>
        <v>0</v>
      </c>
      <c r="AD49" s="7">
        <f t="shared" si="1"/>
        <v>540</v>
      </c>
      <c r="AE49" s="18">
        <f t="shared" si="2"/>
        <v>69.677419354838705</v>
      </c>
    </row>
    <row r="50" spans="1:31">
      <c r="A50" s="8" t="s">
        <v>414</v>
      </c>
      <c r="B50" s="7">
        <v>18</v>
      </c>
      <c r="C50" s="7">
        <v>25</v>
      </c>
      <c r="D50" s="7">
        <v>3</v>
      </c>
      <c r="E50" s="7">
        <v>15</v>
      </c>
      <c r="F50" s="7">
        <v>7</v>
      </c>
      <c r="G50" s="7">
        <v>0</v>
      </c>
      <c r="H50" s="7">
        <v>17</v>
      </c>
      <c r="I50" s="7">
        <v>6</v>
      </c>
      <c r="J50" s="7">
        <v>0</v>
      </c>
      <c r="K50" s="7">
        <v>13</v>
      </c>
      <c r="L50" s="7">
        <v>7</v>
      </c>
      <c r="M50" s="7">
        <v>0</v>
      </c>
      <c r="N50" s="7">
        <v>16</v>
      </c>
      <c r="O50" s="7">
        <v>3</v>
      </c>
      <c r="P50" s="7">
        <v>0</v>
      </c>
      <c r="Q50" s="7">
        <v>24</v>
      </c>
      <c r="R50" s="7">
        <v>48</v>
      </c>
      <c r="S50" s="7">
        <v>2</v>
      </c>
      <c r="T50" s="7">
        <v>19</v>
      </c>
      <c r="U50" s="7">
        <v>43</v>
      </c>
      <c r="V50" s="7">
        <v>2</v>
      </c>
      <c r="W50" s="7">
        <v>20</v>
      </c>
      <c r="X50" s="7">
        <v>45</v>
      </c>
      <c r="Y50" s="7">
        <v>2</v>
      </c>
      <c r="Z50" s="7">
        <v>42</v>
      </c>
      <c r="AA50" s="7"/>
      <c r="AB50" s="7">
        <v>1</v>
      </c>
      <c r="AC50" s="7">
        <f t="shared" si="0"/>
        <v>4</v>
      </c>
      <c r="AD50" s="7">
        <f t="shared" si="1"/>
        <v>368</v>
      </c>
      <c r="AE50" s="18"/>
    </row>
    <row r="51" spans="1:31">
      <c r="A51" s="8" t="s">
        <v>415</v>
      </c>
      <c r="B51" s="7">
        <v>22</v>
      </c>
      <c r="C51" s="7">
        <v>35</v>
      </c>
      <c r="D51" s="7">
        <v>3</v>
      </c>
      <c r="E51" s="7">
        <v>26</v>
      </c>
      <c r="F51" s="7">
        <v>38</v>
      </c>
      <c r="G51" s="7">
        <v>3</v>
      </c>
      <c r="H51" s="7">
        <v>24</v>
      </c>
      <c r="I51" s="7">
        <v>32</v>
      </c>
      <c r="J51" s="7">
        <v>3</v>
      </c>
      <c r="K51" s="7">
        <v>25</v>
      </c>
      <c r="L51" s="7">
        <v>24</v>
      </c>
      <c r="M51" s="7">
        <v>3</v>
      </c>
      <c r="N51" s="7">
        <v>17</v>
      </c>
      <c r="O51" s="7">
        <v>39</v>
      </c>
      <c r="P51" s="7">
        <v>3</v>
      </c>
      <c r="Q51" s="7">
        <v>23</v>
      </c>
      <c r="R51" s="7">
        <v>46</v>
      </c>
      <c r="S51" s="7">
        <v>2</v>
      </c>
      <c r="T51" s="7">
        <v>23</v>
      </c>
      <c r="U51" s="7">
        <v>46</v>
      </c>
      <c r="V51" s="7">
        <v>2</v>
      </c>
      <c r="W51" s="7">
        <v>23</v>
      </c>
      <c r="X51" s="7">
        <v>48</v>
      </c>
      <c r="Y51" s="7">
        <v>2</v>
      </c>
      <c r="Z51" s="7">
        <v>46</v>
      </c>
      <c r="AA51" s="7"/>
      <c r="AB51" s="7">
        <v>1</v>
      </c>
      <c r="AC51" s="7">
        <f t="shared" si="0"/>
        <v>0</v>
      </c>
      <c r="AD51" s="7">
        <f t="shared" si="1"/>
        <v>537</v>
      </c>
      <c r="AE51" s="18">
        <f t="shared" si="2"/>
        <v>69.290322580645153</v>
      </c>
    </row>
    <row r="52" spans="1:31">
      <c r="A52" s="8" t="s">
        <v>416</v>
      </c>
      <c r="B52" s="7">
        <v>23</v>
      </c>
      <c r="C52" s="7">
        <v>-1</v>
      </c>
      <c r="D52" s="7">
        <v>0</v>
      </c>
      <c r="E52" s="7">
        <v>18</v>
      </c>
      <c r="F52" s="7"/>
      <c r="G52" s="7">
        <v>0</v>
      </c>
      <c r="H52" s="7">
        <v>20</v>
      </c>
      <c r="I52" s="7">
        <v>-1</v>
      </c>
      <c r="J52" s="7">
        <v>0</v>
      </c>
      <c r="K52" s="7">
        <v>12</v>
      </c>
      <c r="L52" s="7"/>
      <c r="M52" s="7">
        <v>0</v>
      </c>
      <c r="N52" s="7">
        <v>17</v>
      </c>
      <c r="O52" s="7">
        <v>-1</v>
      </c>
      <c r="P52" s="7">
        <v>0</v>
      </c>
      <c r="Q52" s="7">
        <v>24</v>
      </c>
      <c r="R52" s="7">
        <v>48</v>
      </c>
      <c r="S52" s="7">
        <v>2</v>
      </c>
      <c r="T52" s="7">
        <v>12</v>
      </c>
      <c r="U52" s="7">
        <v>44</v>
      </c>
      <c r="V52" s="7">
        <v>2</v>
      </c>
      <c r="W52" s="7">
        <v>15</v>
      </c>
      <c r="X52" s="7">
        <v>44</v>
      </c>
      <c r="Y52" s="7">
        <v>2</v>
      </c>
      <c r="Z52" s="7">
        <v>35</v>
      </c>
      <c r="AA52" s="7"/>
      <c r="AB52" s="7">
        <v>1</v>
      </c>
      <c r="AC52" s="7">
        <f t="shared" si="0"/>
        <v>5</v>
      </c>
      <c r="AD52" s="7">
        <f t="shared" si="1"/>
        <v>309</v>
      </c>
      <c r="AE52" s="18"/>
    </row>
    <row r="53" spans="1:31">
      <c r="A53" s="8" t="s">
        <v>417</v>
      </c>
      <c r="B53" s="7">
        <v>17</v>
      </c>
      <c r="C53" s="7">
        <v>36</v>
      </c>
      <c r="D53" s="7">
        <v>3</v>
      </c>
      <c r="E53" s="7">
        <v>23</v>
      </c>
      <c r="F53" s="7">
        <v>36</v>
      </c>
      <c r="G53" s="7">
        <v>3</v>
      </c>
      <c r="H53" s="7">
        <v>17</v>
      </c>
      <c r="I53" s="7">
        <v>12</v>
      </c>
      <c r="J53" s="7">
        <v>0</v>
      </c>
      <c r="K53" s="7">
        <v>17</v>
      </c>
      <c r="L53" s="7">
        <v>31</v>
      </c>
      <c r="M53" s="7">
        <v>3</v>
      </c>
      <c r="N53" s="7">
        <v>21</v>
      </c>
      <c r="O53" s="7">
        <v>14</v>
      </c>
      <c r="P53" s="7">
        <v>0</v>
      </c>
      <c r="Q53" s="7">
        <v>23</v>
      </c>
      <c r="R53" s="7">
        <v>46</v>
      </c>
      <c r="S53" s="7">
        <v>2</v>
      </c>
      <c r="T53" s="7">
        <v>22</v>
      </c>
      <c r="U53" s="7">
        <v>48</v>
      </c>
      <c r="V53" s="7">
        <v>2</v>
      </c>
      <c r="W53" s="7">
        <v>23</v>
      </c>
      <c r="X53" s="7">
        <v>47</v>
      </c>
      <c r="Y53" s="7">
        <v>2</v>
      </c>
      <c r="Z53" s="7">
        <v>47</v>
      </c>
      <c r="AA53" s="7"/>
      <c r="AB53" s="7">
        <v>1</v>
      </c>
      <c r="AC53" s="7">
        <f t="shared" si="0"/>
        <v>2</v>
      </c>
      <c r="AD53" s="7">
        <f t="shared" si="1"/>
        <v>480</v>
      </c>
      <c r="AE53" s="18"/>
    </row>
    <row r="54" spans="1:31">
      <c r="A54" s="8" t="s">
        <v>418</v>
      </c>
      <c r="B54" s="7">
        <v>25</v>
      </c>
      <c r="C54" s="7">
        <v>36</v>
      </c>
      <c r="D54" s="7">
        <v>3</v>
      </c>
      <c r="E54" s="7">
        <v>26</v>
      </c>
      <c r="F54" s="7">
        <v>53</v>
      </c>
      <c r="G54" s="7">
        <v>3</v>
      </c>
      <c r="H54" s="7">
        <v>27</v>
      </c>
      <c r="I54" s="7">
        <v>34</v>
      </c>
      <c r="J54" s="7">
        <v>3</v>
      </c>
      <c r="K54" s="7">
        <v>27</v>
      </c>
      <c r="L54" s="7">
        <v>45</v>
      </c>
      <c r="M54" s="7">
        <v>3</v>
      </c>
      <c r="N54" s="7">
        <v>26</v>
      </c>
      <c r="O54" s="7">
        <v>48</v>
      </c>
      <c r="P54" s="7">
        <v>3</v>
      </c>
      <c r="Q54" s="7">
        <v>23</v>
      </c>
      <c r="R54" s="7">
        <v>46</v>
      </c>
      <c r="S54" s="7">
        <v>2</v>
      </c>
      <c r="T54" s="7">
        <v>23</v>
      </c>
      <c r="U54" s="7">
        <v>46</v>
      </c>
      <c r="V54" s="7">
        <v>2</v>
      </c>
      <c r="W54" s="7">
        <v>25</v>
      </c>
      <c r="X54" s="7">
        <v>41</v>
      </c>
      <c r="Y54" s="7">
        <v>2</v>
      </c>
      <c r="Z54" s="7">
        <v>45</v>
      </c>
      <c r="AA54" s="7"/>
      <c r="AB54" s="7">
        <v>1</v>
      </c>
      <c r="AC54" s="7">
        <f t="shared" si="0"/>
        <v>0</v>
      </c>
      <c r="AD54" s="7">
        <f t="shared" si="1"/>
        <v>596</v>
      </c>
      <c r="AE54" s="18">
        <f t="shared" si="2"/>
        <v>76.903225806451616</v>
      </c>
    </row>
    <row r="55" spans="1:31">
      <c r="A55" s="8" t="s">
        <v>419</v>
      </c>
      <c r="B55" s="7">
        <v>19</v>
      </c>
      <c r="C55" s="7">
        <v>24</v>
      </c>
      <c r="D55" s="7">
        <v>3</v>
      </c>
      <c r="E55" s="7">
        <v>21</v>
      </c>
      <c r="F55" s="7">
        <v>36</v>
      </c>
      <c r="G55" s="7">
        <v>3</v>
      </c>
      <c r="H55" s="7">
        <v>18</v>
      </c>
      <c r="I55" s="7">
        <v>31</v>
      </c>
      <c r="J55" s="7">
        <v>3</v>
      </c>
      <c r="K55" s="7">
        <v>16</v>
      </c>
      <c r="L55" s="7">
        <v>11</v>
      </c>
      <c r="M55" s="7">
        <v>0</v>
      </c>
      <c r="N55" s="7">
        <v>15</v>
      </c>
      <c r="O55" s="7">
        <v>29</v>
      </c>
      <c r="P55" s="7">
        <v>3</v>
      </c>
      <c r="Q55" s="7">
        <v>21</v>
      </c>
      <c r="R55" s="7">
        <v>40</v>
      </c>
      <c r="S55" s="7">
        <v>2</v>
      </c>
      <c r="T55" s="7">
        <v>20</v>
      </c>
      <c r="U55" s="7">
        <v>42</v>
      </c>
      <c r="V55" s="7">
        <v>2</v>
      </c>
      <c r="W55" s="7">
        <v>22</v>
      </c>
      <c r="X55" s="7">
        <v>41</v>
      </c>
      <c r="Y55" s="7">
        <v>2</v>
      </c>
      <c r="Z55" s="7">
        <v>40</v>
      </c>
      <c r="AA55" s="7"/>
      <c r="AB55" s="7">
        <v>1</v>
      </c>
      <c r="AC55" s="7">
        <f t="shared" si="0"/>
        <v>1</v>
      </c>
      <c r="AD55" s="7">
        <f t="shared" si="1"/>
        <v>446</v>
      </c>
      <c r="AE55" s="18"/>
    </row>
    <row r="56" spans="1:31">
      <c r="A56" s="8" t="s">
        <v>420</v>
      </c>
      <c r="B56" s="7">
        <v>5</v>
      </c>
      <c r="C56" s="7"/>
      <c r="D56" s="7">
        <v>0</v>
      </c>
      <c r="E56" s="7">
        <v>13</v>
      </c>
      <c r="F56" s="7"/>
      <c r="G56" s="7">
        <v>0</v>
      </c>
      <c r="H56" s="7">
        <v>5</v>
      </c>
      <c r="I56" s="7"/>
      <c r="J56" s="7">
        <v>0</v>
      </c>
      <c r="K56" s="7">
        <v>5</v>
      </c>
      <c r="L56" s="7"/>
      <c r="M56" s="7">
        <v>0</v>
      </c>
      <c r="N56" s="7">
        <v>3</v>
      </c>
      <c r="O56" s="7"/>
      <c r="P56" s="7">
        <v>0</v>
      </c>
      <c r="Q56" s="7">
        <v>13</v>
      </c>
      <c r="R56" s="7"/>
      <c r="S56" s="7">
        <v>0</v>
      </c>
      <c r="T56" s="7">
        <v>13</v>
      </c>
      <c r="U56" s="7"/>
      <c r="V56" s="7">
        <v>0</v>
      </c>
      <c r="W56" s="7">
        <v>15</v>
      </c>
      <c r="X56" s="7"/>
      <c r="Y56" s="7">
        <v>0</v>
      </c>
      <c r="Z56" s="7">
        <v>39</v>
      </c>
      <c r="AA56" s="7"/>
      <c r="AB56" s="7">
        <v>1</v>
      </c>
      <c r="AC56" s="7">
        <f t="shared" si="0"/>
        <v>8</v>
      </c>
      <c r="AD56" s="7">
        <f t="shared" si="1"/>
        <v>111</v>
      </c>
      <c r="AE56" s="18"/>
    </row>
    <row r="57" spans="1:31">
      <c r="A57" s="8" t="s">
        <v>421</v>
      </c>
      <c r="B57" s="7">
        <v>23</v>
      </c>
      <c r="C57" s="7">
        <v>30</v>
      </c>
      <c r="D57" s="7">
        <v>3</v>
      </c>
      <c r="E57" s="7">
        <v>19</v>
      </c>
      <c r="F57" s="7">
        <v>0</v>
      </c>
      <c r="G57" s="7">
        <v>0</v>
      </c>
      <c r="H57" s="7">
        <v>23</v>
      </c>
      <c r="I57" s="7">
        <v>6</v>
      </c>
      <c r="J57" s="7">
        <v>0</v>
      </c>
      <c r="K57" s="7">
        <v>22</v>
      </c>
      <c r="L57" s="7">
        <v>4</v>
      </c>
      <c r="M57" s="7">
        <v>0</v>
      </c>
      <c r="N57" s="7">
        <v>18</v>
      </c>
      <c r="O57" s="7">
        <v>0</v>
      </c>
      <c r="P57" s="7">
        <v>0</v>
      </c>
      <c r="Q57" s="7">
        <v>23</v>
      </c>
      <c r="R57" s="7">
        <v>46</v>
      </c>
      <c r="S57" s="7">
        <v>2</v>
      </c>
      <c r="T57" s="7">
        <v>20</v>
      </c>
      <c r="U57" s="7">
        <v>40</v>
      </c>
      <c r="V57" s="7">
        <v>2</v>
      </c>
      <c r="W57" s="7">
        <v>21</v>
      </c>
      <c r="X57" s="7">
        <v>43</v>
      </c>
      <c r="Y57" s="7">
        <v>2</v>
      </c>
      <c r="Z57" s="7">
        <v>40</v>
      </c>
      <c r="AA57" s="7"/>
      <c r="AB57" s="7">
        <v>1</v>
      </c>
      <c r="AC57" s="7">
        <f t="shared" si="0"/>
        <v>6</v>
      </c>
      <c r="AD57" s="7">
        <f t="shared" si="1"/>
        <v>378</v>
      </c>
      <c r="AE57" s="18"/>
    </row>
    <row r="58" spans="1:31">
      <c r="A58" s="8" t="s">
        <v>422</v>
      </c>
      <c r="B58" s="7">
        <v>19</v>
      </c>
      <c r="C58" s="7">
        <v>29</v>
      </c>
      <c r="D58" s="7">
        <v>3</v>
      </c>
      <c r="E58" s="7">
        <v>23</v>
      </c>
      <c r="F58" s="7">
        <v>27</v>
      </c>
      <c r="G58" s="7">
        <v>3</v>
      </c>
      <c r="H58" s="7">
        <v>23</v>
      </c>
      <c r="I58" s="7">
        <v>24</v>
      </c>
      <c r="J58" s="7">
        <v>3</v>
      </c>
      <c r="K58" s="7">
        <v>18</v>
      </c>
      <c r="L58" s="7">
        <v>40</v>
      </c>
      <c r="M58" s="7">
        <v>3</v>
      </c>
      <c r="N58" s="7">
        <v>23</v>
      </c>
      <c r="O58" s="7">
        <v>28</v>
      </c>
      <c r="P58" s="7">
        <v>3</v>
      </c>
      <c r="Q58" s="7">
        <v>24</v>
      </c>
      <c r="R58" s="7">
        <v>48</v>
      </c>
      <c r="S58" s="7">
        <v>2</v>
      </c>
      <c r="T58" s="7">
        <v>24</v>
      </c>
      <c r="U58" s="7">
        <v>42</v>
      </c>
      <c r="V58" s="7">
        <v>2</v>
      </c>
      <c r="W58" s="7">
        <v>23</v>
      </c>
      <c r="X58" s="7">
        <v>44</v>
      </c>
      <c r="Y58" s="7">
        <v>2</v>
      </c>
      <c r="Z58" s="7">
        <v>41</v>
      </c>
      <c r="AA58" s="7"/>
      <c r="AB58" s="7">
        <v>1</v>
      </c>
      <c r="AC58" s="7">
        <f t="shared" si="0"/>
        <v>0</v>
      </c>
      <c r="AD58" s="7">
        <f t="shared" si="1"/>
        <v>500</v>
      </c>
      <c r="AE58" s="18">
        <f t="shared" si="2"/>
        <v>64.516129032258064</v>
      </c>
    </row>
    <row r="59" spans="1:31">
      <c r="A59" s="8" t="s">
        <v>423</v>
      </c>
      <c r="B59" s="7">
        <v>21</v>
      </c>
      <c r="C59" s="7">
        <v>9</v>
      </c>
      <c r="D59" s="7">
        <v>0</v>
      </c>
      <c r="E59" s="7">
        <v>21</v>
      </c>
      <c r="F59" s="7">
        <v>27</v>
      </c>
      <c r="G59" s="7">
        <v>3</v>
      </c>
      <c r="H59" s="7">
        <v>20</v>
      </c>
      <c r="I59" s="7">
        <v>30</v>
      </c>
      <c r="J59" s="7">
        <v>3</v>
      </c>
      <c r="K59" s="7">
        <v>20</v>
      </c>
      <c r="L59" s="7">
        <v>7</v>
      </c>
      <c r="M59" s="7">
        <v>0</v>
      </c>
      <c r="N59" s="7">
        <v>20</v>
      </c>
      <c r="O59" s="7">
        <v>28</v>
      </c>
      <c r="P59" s="7">
        <v>3</v>
      </c>
      <c r="Q59" s="7">
        <v>21</v>
      </c>
      <c r="R59" s="7">
        <v>40</v>
      </c>
      <c r="S59" s="7">
        <v>2</v>
      </c>
      <c r="T59" s="7">
        <v>20</v>
      </c>
      <c r="U59" s="7">
        <v>41</v>
      </c>
      <c r="V59" s="7">
        <v>2</v>
      </c>
      <c r="W59" s="7">
        <v>21</v>
      </c>
      <c r="X59" s="7">
        <v>43</v>
      </c>
      <c r="Y59" s="7">
        <v>2</v>
      </c>
      <c r="Z59" s="7">
        <v>42</v>
      </c>
      <c r="AA59" s="7"/>
      <c r="AB59" s="7">
        <v>1</v>
      </c>
      <c r="AC59" s="7">
        <f t="shared" si="0"/>
        <v>2</v>
      </c>
      <c r="AD59" s="7">
        <f t="shared" si="1"/>
        <v>431</v>
      </c>
      <c r="AE59" s="18"/>
    </row>
    <row r="60" spans="1:31">
      <c r="A60" s="8" t="s">
        <v>424</v>
      </c>
      <c r="B60" s="7">
        <v>22</v>
      </c>
      <c r="C60" s="7">
        <v>7</v>
      </c>
      <c r="D60" s="7">
        <v>0</v>
      </c>
      <c r="E60" s="7">
        <v>19</v>
      </c>
      <c r="F60" s="7">
        <v>36</v>
      </c>
      <c r="G60" s="7">
        <v>3</v>
      </c>
      <c r="H60" s="7">
        <v>23</v>
      </c>
      <c r="I60" s="7">
        <v>30</v>
      </c>
      <c r="J60" s="7">
        <v>3</v>
      </c>
      <c r="K60" s="7">
        <v>20</v>
      </c>
      <c r="L60" s="7">
        <v>35</v>
      </c>
      <c r="M60" s="7">
        <v>3</v>
      </c>
      <c r="N60" s="7">
        <v>19</v>
      </c>
      <c r="O60" s="7">
        <v>24</v>
      </c>
      <c r="P60" s="7">
        <v>3</v>
      </c>
      <c r="Q60" s="7">
        <v>23</v>
      </c>
      <c r="R60" s="7">
        <v>47</v>
      </c>
      <c r="S60" s="7">
        <v>2</v>
      </c>
      <c r="T60" s="7">
        <v>24</v>
      </c>
      <c r="U60" s="7">
        <v>48</v>
      </c>
      <c r="V60" s="7">
        <v>2</v>
      </c>
      <c r="W60" s="7">
        <v>22</v>
      </c>
      <c r="X60" s="7">
        <v>47</v>
      </c>
      <c r="Y60" s="7">
        <v>2</v>
      </c>
      <c r="Z60" s="7">
        <v>43</v>
      </c>
      <c r="AA60" s="7"/>
      <c r="AB60" s="7">
        <v>1</v>
      </c>
      <c r="AC60" s="7">
        <f t="shared" si="0"/>
        <v>1</v>
      </c>
      <c r="AD60" s="7">
        <f t="shared" si="1"/>
        <v>489</v>
      </c>
      <c r="AE60" s="18"/>
    </row>
    <row r="61" spans="1:31">
      <c r="A61" s="8" t="s">
        <v>425</v>
      </c>
      <c r="B61" s="7">
        <v>22</v>
      </c>
      <c r="C61" s="7">
        <v>34</v>
      </c>
      <c r="D61" s="7">
        <v>3</v>
      </c>
      <c r="E61" s="7">
        <v>23</v>
      </c>
      <c r="F61" s="7">
        <v>58</v>
      </c>
      <c r="G61" s="7">
        <v>3</v>
      </c>
      <c r="H61" s="7">
        <v>21</v>
      </c>
      <c r="I61" s="7">
        <v>30</v>
      </c>
      <c r="J61" s="7">
        <v>3</v>
      </c>
      <c r="K61" s="7">
        <v>20</v>
      </c>
      <c r="L61" s="7">
        <v>27</v>
      </c>
      <c r="M61" s="7">
        <v>3</v>
      </c>
      <c r="N61" s="7">
        <v>28</v>
      </c>
      <c r="O61" s="7">
        <v>32</v>
      </c>
      <c r="P61" s="7">
        <v>3</v>
      </c>
      <c r="Q61" s="7">
        <v>25</v>
      </c>
      <c r="R61" s="7">
        <v>50</v>
      </c>
      <c r="S61" s="7">
        <v>2</v>
      </c>
      <c r="T61" s="7">
        <v>23</v>
      </c>
      <c r="U61" s="7">
        <v>49</v>
      </c>
      <c r="V61" s="7">
        <v>2</v>
      </c>
      <c r="W61" s="7">
        <v>22</v>
      </c>
      <c r="X61" s="7">
        <v>48</v>
      </c>
      <c r="Y61" s="7">
        <v>2</v>
      </c>
      <c r="Z61" s="7">
        <v>43</v>
      </c>
      <c r="AA61" s="7"/>
      <c r="AB61" s="7">
        <v>1</v>
      </c>
      <c r="AC61" s="7">
        <f t="shared" si="0"/>
        <v>0</v>
      </c>
      <c r="AD61" s="7">
        <f t="shared" si="1"/>
        <v>555</v>
      </c>
      <c r="AE61" s="18">
        <f t="shared" si="2"/>
        <v>71.612903225806463</v>
      </c>
    </row>
    <row r="62" spans="1:31">
      <c r="A62" s="8" t="s">
        <v>426</v>
      </c>
      <c r="B62" s="7">
        <v>21</v>
      </c>
      <c r="C62" s="7">
        <v>36</v>
      </c>
      <c r="D62" s="7">
        <v>3</v>
      </c>
      <c r="E62" s="7">
        <v>20</v>
      </c>
      <c r="F62" s="7">
        <v>32</v>
      </c>
      <c r="G62" s="7">
        <v>3</v>
      </c>
      <c r="H62" s="7">
        <v>16</v>
      </c>
      <c r="I62" s="7">
        <v>9</v>
      </c>
      <c r="J62" s="7">
        <v>0</v>
      </c>
      <c r="K62" s="7">
        <v>22</v>
      </c>
      <c r="L62" s="7">
        <v>39</v>
      </c>
      <c r="M62" s="7">
        <v>3</v>
      </c>
      <c r="N62" s="7">
        <v>19</v>
      </c>
      <c r="O62" s="7">
        <v>24</v>
      </c>
      <c r="P62" s="7">
        <v>3</v>
      </c>
      <c r="Q62" s="7">
        <v>23</v>
      </c>
      <c r="R62" s="7">
        <v>46</v>
      </c>
      <c r="S62" s="7">
        <v>2</v>
      </c>
      <c r="T62" s="7">
        <v>22</v>
      </c>
      <c r="U62" s="7">
        <v>48</v>
      </c>
      <c r="V62" s="7">
        <v>2</v>
      </c>
      <c r="W62" s="7">
        <v>22</v>
      </c>
      <c r="X62" s="7">
        <v>47</v>
      </c>
      <c r="Y62" s="7">
        <v>2</v>
      </c>
      <c r="Z62" s="7">
        <v>43</v>
      </c>
      <c r="AA62" s="7"/>
      <c r="AB62" s="7">
        <v>1</v>
      </c>
      <c r="AC62" s="7">
        <f t="shared" si="0"/>
        <v>1</v>
      </c>
      <c r="AD62" s="7">
        <f t="shared" si="1"/>
        <v>489</v>
      </c>
      <c r="AE62" s="18"/>
    </row>
    <row r="63" spans="1:31">
      <c r="A63" s="8" t="s">
        <v>427</v>
      </c>
      <c r="B63" s="7">
        <v>21</v>
      </c>
      <c r="C63" s="7">
        <v>17</v>
      </c>
      <c r="D63" s="7">
        <v>0</v>
      </c>
      <c r="E63" s="7">
        <v>21</v>
      </c>
      <c r="F63" s="7">
        <v>24</v>
      </c>
      <c r="G63" s="7">
        <v>3</v>
      </c>
      <c r="H63" s="7">
        <v>17</v>
      </c>
      <c r="I63" s="7">
        <v>9</v>
      </c>
      <c r="J63" s="7">
        <v>0</v>
      </c>
      <c r="K63" s="7">
        <v>24</v>
      </c>
      <c r="L63" s="7">
        <v>24</v>
      </c>
      <c r="M63" s="7">
        <v>3</v>
      </c>
      <c r="N63" s="7">
        <v>17</v>
      </c>
      <c r="O63" s="7">
        <v>24</v>
      </c>
      <c r="P63" s="7">
        <v>3</v>
      </c>
      <c r="Q63" s="7">
        <v>22</v>
      </c>
      <c r="R63" s="7">
        <v>45</v>
      </c>
      <c r="S63" s="7">
        <v>2</v>
      </c>
      <c r="T63" s="7">
        <v>22</v>
      </c>
      <c r="U63" s="7">
        <v>47</v>
      </c>
      <c r="V63" s="7">
        <v>2</v>
      </c>
      <c r="W63" s="7">
        <v>22</v>
      </c>
      <c r="X63" s="7">
        <v>44</v>
      </c>
      <c r="Y63" s="7">
        <v>2</v>
      </c>
      <c r="Z63" s="7">
        <v>45</v>
      </c>
      <c r="AA63" s="7"/>
      <c r="AB63" s="7">
        <v>1</v>
      </c>
      <c r="AC63" s="7">
        <f t="shared" si="0"/>
        <v>2</v>
      </c>
      <c r="AD63" s="7">
        <f t="shared" si="1"/>
        <v>445</v>
      </c>
      <c r="AE63" s="18"/>
    </row>
    <row r="64" spans="1:31">
      <c r="A64" s="8" t="s">
        <v>428</v>
      </c>
      <c r="B64" s="7">
        <v>21</v>
      </c>
      <c r="C64" s="7">
        <v>43</v>
      </c>
      <c r="D64" s="7">
        <v>3</v>
      </c>
      <c r="E64" s="7">
        <v>24</v>
      </c>
      <c r="F64" s="7">
        <v>33</v>
      </c>
      <c r="G64" s="7">
        <v>3</v>
      </c>
      <c r="H64" s="7">
        <v>22</v>
      </c>
      <c r="I64" s="7">
        <v>31</v>
      </c>
      <c r="J64" s="7">
        <v>3</v>
      </c>
      <c r="K64" s="7">
        <v>25</v>
      </c>
      <c r="L64" s="7">
        <v>33</v>
      </c>
      <c r="M64" s="7">
        <v>3</v>
      </c>
      <c r="N64" s="7">
        <v>18</v>
      </c>
      <c r="O64" s="7">
        <v>34</v>
      </c>
      <c r="P64" s="7">
        <v>3</v>
      </c>
      <c r="Q64" s="7">
        <v>24</v>
      </c>
      <c r="R64" s="7">
        <v>48</v>
      </c>
      <c r="S64" s="7">
        <v>2</v>
      </c>
      <c r="T64" s="7">
        <v>22</v>
      </c>
      <c r="U64" s="7">
        <v>48</v>
      </c>
      <c r="V64" s="7">
        <v>2</v>
      </c>
      <c r="W64" s="7">
        <v>23</v>
      </c>
      <c r="X64" s="7">
        <v>45</v>
      </c>
      <c r="Y64" s="7">
        <v>2</v>
      </c>
      <c r="Z64" s="7">
        <v>46</v>
      </c>
      <c r="AA64" s="7"/>
      <c r="AB64" s="7">
        <v>1</v>
      </c>
      <c r="AC64" s="7">
        <f t="shared" si="0"/>
        <v>0</v>
      </c>
      <c r="AD64" s="7">
        <f t="shared" si="1"/>
        <v>540</v>
      </c>
      <c r="AE64" s="18">
        <f t="shared" si="2"/>
        <v>69.677419354838705</v>
      </c>
    </row>
    <row r="65" spans="1:32">
      <c r="A65" s="8" t="s">
        <v>429</v>
      </c>
      <c r="B65" s="7">
        <v>22</v>
      </c>
      <c r="C65" s="7">
        <v>27</v>
      </c>
      <c r="D65" s="7">
        <v>3</v>
      </c>
      <c r="E65" s="7">
        <v>22</v>
      </c>
      <c r="F65" s="7">
        <v>25</v>
      </c>
      <c r="G65" s="7">
        <v>3</v>
      </c>
      <c r="H65" s="7">
        <v>22</v>
      </c>
      <c r="I65" s="7">
        <v>14</v>
      </c>
      <c r="J65" s="7">
        <v>0</v>
      </c>
      <c r="K65" s="7">
        <v>20</v>
      </c>
      <c r="L65" s="7">
        <v>34</v>
      </c>
      <c r="M65" s="7">
        <v>3</v>
      </c>
      <c r="N65" s="7">
        <v>19</v>
      </c>
      <c r="O65" s="7">
        <v>26</v>
      </c>
      <c r="P65" s="7">
        <v>3</v>
      </c>
      <c r="Q65" s="7">
        <v>23</v>
      </c>
      <c r="R65" s="7">
        <v>47</v>
      </c>
      <c r="S65" s="7">
        <v>2</v>
      </c>
      <c r="T65" s="7">
        <v>23</v>
      </c>
      <c r="U65" s="7">
        <v>48</v>
      </c>
      <c r="V65" s="7">
        <v>2</v>
      </c>
      <c r="W65" s="7">
        <v>24</v>
      </c>
      <c r="X65" s="7">
        <v>45</v>
      </c>
      <c r="Y65" s="7">
        <v>2</v>
      </c>
      <c r="Z65" s="7">
        <v>46</v>
      </c>
      <c r="AA65" s="7"/>
      <c r="AB65" s="7">
        <v>1</v>
      </c>
      <c r="AC65" s="7">
        <f t="shared" si="0"/>
        <v>1</v>
      </c>
      <c r="AD65" s="7">
        <f t="shared" si="1"/>
        <v>487</v>
      </c>
      <c r="AE65" s="18"/>
    </row>
    <row r="66" spans="1:32">
      <c r="A66" s="8" t="s">
        <v>430</v>
      </c>
      <c r="B66" s="7">
        <v>17</v>
      </c>
      <c r="C66" s="7">
        <v>27</v>
      </c>
      <c r="D66" s="7">
        <v>3</v>
      </c>
      <c r="E66" s="7">
        <v>25</v>
      </c>
      <c r="F66" s="7">
        <v>42</v>
      </c>
      <c r="G66" s="7">
        <v>3</v>
      </c>
      <c r="H66" s="7">
        <v>23</v>
      </c>
      <c r="I66" s="7">
        <v>7</v>
      </c>
      <c r="J66" s="7">
        <v>0</v>
      </c>
      <c r="K66" s="7">
        <v>22</v>
      </c>
      <c r="L66" s="7">
        <v>24</v>
      </c>
      <c r="M66" s="7">
        <v>3</v>
      </c>
      <c r="N66" s="7">
        <v>21</v>
      </c>
      <c r="O66" s="7">
        <v>30</v>
      </c>
      <c r="P66" s="7">
        <v>3</v>
      </c>
      <c r="Q66" s="7">
        <v>23</v>
      </c>
      <c r="R66" s="7">
        <v>47</v>
      </c>
      <c r="S66" s="7">
        <v>2</v>
      </c>
      <c r="T66" s="7">
        <v>23</v>
      </c>
      <c r="U66" s="7">
        <v>50</v>
      </c>
      <c r="V66" s="7">
        <v>2</v>
      </c>
      <c r="W66" s="7">
        <v>23</v>
      </c>
      <c r="X66" s="7">
        <v>46</v>
      </c>
      <c r="Y66" s="7">
        <v>2</v>
      </c>
      <c r="Z66" s="7">
        <v>45</v>
      </c>
      <c r="AA66" s="7"/>
      <c r="AB66" s="7">
        <v>1</v>
      </c>
      <c r="AC66" s="7">
        <f t="shared" si="0"/>
        <v>1</v>
      </c>
      <c r="AD66" s="7">
        <f t="shared" si="1"/>
        <v>495</v>
      </c>
      <c r="AE66" s="18"/>
    </row>
    <row r="67" spans="1:32">
      <c r="A67" s="8" t="s">
        <v>431</v>
      </c>
      <c r="B67" s="7">
        <v>19</v>
      </c>
      <c r="C67" s="7">
        <v>26</v>
      </c>
      <c r="D67" s="7">
        <v>3</v>
      </c>
      <c r="E67" s="7">
        <v>19</v>
      </c>
      <c r="F67" s="7">
        <v>25</v>
      </c>
      <c r="G67" s="7">
        <v>3</v>
      </c>
      <c r="H67" s="7">
        <v>20</v>
      </c>
      <c r="I67" s="7">
        <v>24</v>
      </c>
      <c r="J67" s="7">
        <v>3</v>
      </c>
      <c r="K67" s="7">
        <v>20</v>
      </c>
      <c r="L67" s="7">
        <v>6</v>
      </c>
      <c r="M67" s="7">
        <v>0</v>
      </c>
      <c r="N67" s="7">
        <v>14</v>
      </c>
      <c r="O67" s="7">
        <v>16</v>
      </c>
      <c r="P67" s="7">
        <v>0</v>
      </c>
      <c r="Q67" s="7">
        <v>23</v>
      </c>
      <c r="R67" s="7">
        <v>48</v>
      </c>
      <c r="S67" s="7">
        <v>2</v>
      </c>
      <c r="T67" s="7">
        <v>23</v>
      </c>
      <c r="U67" s="7">
        <v>48</v>
      </c>
      <c r="V67" s="7">
        <v>2</v>
      </c>
      <c r="W67" s="7">
        <v>24</v>
      </c>
      <c r="X67" s="7">
        <v>48</v>
      </c>
      <c r="Y67" s="7">
        <v>2</v>
      </c>
      <c r="Z67" s="7">
        <v>44</v>
      </c>
      <c r="AA67" s="7"/>
      <c r="AB67" s="7">
        <v>1</v>
      </c>
      <c r="AC67" s="7">
        <f t="shared" si="0"/>
        <v>2</v>
      </c>
      <c r="AD67" s="7">
        <f t="shared" si="1"/>
        <v>447</v>
      </c>
      <c r="AE67" s="18"/>
    </row>
    <row r="68" spans="1:32">
      <c r="A68" s="8" t="s">
        <v>432</v>
      </c>
      <c r="B68" s="7">
        <v>21</v>
      </c>
      <c r="C68" s="7">
        <v>31</v>
      </c>
      <c r="D68" s="7">
        <v>3</v>
      </c>
      <c r="E68" s="7">
        <v>23</v>
      </c>
      <c r="F68" s="7">
        <v>31</v>
      </c>
      <c r="G68" s="7">
        <v>3</v>
      </c>
      <c r="H68" s="7">
        <v>22</v>
      </c>
      <c r="I68" s="7">
        <v>18</v>
      </c>
      <c r="J68" s="7">
        <v>0</v>
      </c>
      <c r="K68" s="7">
        <v>20</v>
      </c>
      <c r="L68" s="7">
        <v>31</v>
      </c>
      <c r="M68" s="7">
        <v>3</v>
      </c>
      <c r="N68" s="7">
        <v>18</v>
      </c>
      <c r="O68" s="7">
        <v>9</v>
      </c>
      <c r="P68" s="7">
        <v>0</v>
      </c>
      <c r="Q68" s="7">
        <v>22</v>
      </c>
      <c r="R68" s="7">
        <v>46</v>
      </c>
      <c r="S68" s="7">
        <v>2</v>
      </c>
      <c r="T68" s="7">
        <v>21</v>
      </c>
      <c r="U68" s="7">
        <v>46</v>
      </c>
      <c r="V68" s="7">
        <v>2</v>
      </c>
      <c r="W68" s="7">
        <v>22</v>
      </c>
      <c r="X68" s="7">
        <v>46</v>
      </c>
      <c r="Y68" s="7">
        <v>2</v>
      </c>
      <c r="Z68" s="7">
        <v>44</v>
      </c>
      <c r="AA68" s="7"/>
      <c r="AB68" s="7">
        <v>1</v>
      </c>
      <c r="AC68" s="7">
        <f t="shared" si="0"/>
        <v>2</v>
      </c>
      <c r="AD68" s="7">
        <f t="shared" si="1"/>
        <v>471</v>
      </c>
      <c r="AE68" s="18"/>
    </row>
    <row r="69" spans="1:32">
      <c r="A69" s="8" t="s">
        <v>433</v>
      </c>
      <c r="B69" s="7">
        <v>20</v>
      </c>
      <c r="C69" s="7">
        <v>39</v>
      </c>
      <c r="D69" s="7">
        <v>3</v>
      </c>
      <c r="E69" s="7">
        <v>19</v>
      </c>
      <c r="F69" s="7">
        <v>27</v>
      </c>
      <c r="G69" s="7">
        <v>3</v>
      </c>
      <c r="H69" s="7">
        <v>22</v>
      </c>
      <c r="I69" s="7">
        <v>27</v>
      </c>
      <c r="J69" s="7">
        <v>3</v>
      </c>
      <c r="K69" s="7">
        <v>19</v>
      </c>
      <c r="L69" s="7">
        <v>32</v>
      </c>
      <c r="M69" s="7">
        <v>3</v>
      </c>
      <c r="N69" s="7">
        <v>19</v>
      </c>
      <c r="O69" s="7">
        <v>25</v>
      </c>
      <c r="P69" s="7">
        <v>3</v>
      </c>
      <c r="Q69" s="7">
        <v>23</v>
      </c>
      <c r="R69" s="7">
        <v>47</v>
      </c>
      <c r="S69" s="7">
        <v>2</v>
      </c>
      <c r="T69" s="7">
        <v>21</v>
      </c>
      <c r="U69" s="7">
        <v>47</v>
      </c>
      <c r="V69" s="7">
        <v>2</v>
      </c>
      <c r="W69" s="7">
        <v>24</v>
      </c>
      <c r="X69" s="7">
        <v>49</v>
      </c>
      <c r="Y69" s="7">
        <v>2</v>
      </c>
      <c r="Z69" s="7">
        <v>40</v>
      </c>
      <c r="AA69" s="7"/>
      <c r="AB69" s="7">
        <v>1</v>
      </c>
      <c r="AC69" s="7">
        <f t="shared" si="0"/>
        <v>0</v>
      </c>
      <c r="AD69" s="7">
        <f t="shared" si="1"/>
        <v>500</v>
      </c>
      <c r="AE69" s="18">
        <f t="shared" si="2"/>
        <v>64.516129032258064</v>
      </c>
    </row>
    <row r="70" spans="1:32" s="13" customFormat="1">
      <c r="A70" s="10" t="s">
        <v>434</v>
      </c>
      <c r="B70" s="11">
        <v>24</v>
      </c>
      <c r="C70" s="11">
        <v>38</v>
      </c>
      <c r="D70" s="11">
        <v>3</v>
      </c>
      <c r="E70" s="11">
        <v>29</v>
      </c>
      <c r="F70" s="11">
        <v>62</v>
      </c>
      <c r="G70" s="11">
        <v>3</v>
      </c>
      <c r="H70" s="11">
        <v>29</v>
      </c>
      <c r="I70" s="11">
        <v>34</v>
      </c>
      <c r="J70" s="11">
        <v>3</v>
      </c>
      <c r="K70" s="11">
        <v>29</v>
      </c>
      <c r="L70" s="11">
        <v>47</v>
      </c>
      <c r="M70" s="11">
        <v>3</v>
      </c>
      <c r="N70" s="11">
        <v>28</v>
      </c>
      <c r="O70" s="11">
        <v>37</v>
      </c>
      <c r="P70" s="11">
        <v>3</v>
      </c>
      <c r="Q70" s="11">
        <v>25</v>
      </c>
      <c r="R70" s="11">
        <v>50</v>
      </c>
      <c r="S70" s="11">
        <v>2</v>
      </c>
      <c r="T70" s="11">
        <v>25</v>
      </c>
      <c r="U70" s="11">
        <v>50</v>
      </c>
      <c r="V70" s="11">
        <v>2</v>
      </c>
      <c r="W70" s="11">
        <v>25</v>
      </c>
      <c r="X70" s="11">
        <v>50</v>
      </c>
      <c r="Y70" s="11">
        <v>2</v>
      </c>
      <c r="Z70" s="11">
        <v>48</v>
      </c>
      <c r="AA70" s="7"/>
      <c r="AB70" s="11">
        <v>1</v>
      </c>
      <c r="AC70" s="11">
        <f t="shared" si="0"/>
        <v>0</v>
      </c>
      <c r="AD70" s="11">
        <f t="shared" si="1"/>
        <v>630</v>
      </c>
      <c r="AE70" s="42">
        <f t="shared" si="2"/>
        <v>81.290322580645153</v>
      </c>
      <c r="AF70" s="13">
        <v>2</v>
      </c>
    </row>
    <row r="71" spans="1:32">
      <c r="A71" s="8" t="s">
        <v>435</v>
      </c>
      <c r="B71" s="7">
        <v>22</v>
      </c>
      <c r="C71" s="7">
        <v>30</v>
      </c>
      <c r="D71" s="7">
        <v>3</v>
      </c>
      <c r="E71" s="7">
        <v>20</v>
      </c>
      <c r="F71" s="7">
        <v>24</v>
      </c>
      <c r="G71" s="7">
        <v>3</v>
      </c>
      <c r="H71" s="7">
        <v>21</v>
      </c>
      <c r="I71" s="7">
        <v>27</v>
      </c>
      <c r="J71" s="7">
        <v>3</v>
      </c>
      <c r="K71" s="7">
        <v>20</v>
      </c>
      <c r="L71" s="7">
        <v>4</v>
      </c>
      <c r="M71" s="7">
        <v>0</v>
      </c>
      <c r="N71" s="7">
        <v>17</v>
      </c>
      <c r="O71" s="7">
        <v>33</v>
      </c>
      <c r="P71" s="7">
        <v>3</v>
      </c>
      <c r="Q71" s="7">
        <v>22</v>
      </c>
      <c r="R71" s="7">
        <v>45</v>
      </c>
      <c r="S71" s="7">
        <v>2</v>
      </c>
      <c r="T71" s="7">
        <v>23</v>
      </c>
      <c r="U71" s="7">
        <v>48</v>
      </c>
      <c r="V71" s="7">
        <v>2</v>
      </c>
      <c r="W71" s="7">
        <v>23</v>
      </c>
      <c r="X71" s="7">
        <v>45</v>
      </c>
      <c r="Y71" s="7">
        <v>2</v>
      </c>
      <c r="Z71" s="7">
        <v>42</v>
      </c>
      <c r="AA71" s="7"/>
      <c r="AB71" s="7">
        <v>1</v>
      </c>
      <c r="AC71" s="7">
        <f t="shared" ref="AC71:AC127" si="3">COUNTIF(B71:AB71, "-0")</f>
        <v>1</v>
      </c>
      <c r="AD71" s="7">
        <f t="shared" ref="AD71:AD127" si="4">B71+C71+E71+F71+H71+I71+K71+L71+N71+O71+Q71+R71+T71+U71+W71+X71+Z71+AA71</f>
        <v>466</v>
      </c>
      <c r="AE71" s="18"/>
    </row>
    <row r="72" spans="1:32">
      <c r="A72" s="8" t="s">
        <v>436</v>
      </c>
      <c r="B72" s="7">
        <v>15</v>
      </c>
      <c r="C72" s="7">
        <v>26</v>
      </c>
      <c r="D72" s="7">
        <v>3</v>
      </c>
      <c r="E72" s="7">
        <v>25</v>
      </c>
      <c r="F72" s="7">
        <v>6</v>
      </c>
      <c r="G72" s="7">
        <v>0</v>
      </c>
      <c r="H72" s="7">
        <v>24</v>
      </c>
      <c r="I72" s="7">
        <v>25</v>
      </c>
      <c r="J72" s="7">
        <v>3</v>
      </c>
      <c r="K72" s="7">
        <v>22</v>
      </c>
      <c r="L72" s="7">
        <v>31</v>
      </c>
      <c r="M72" s="7">
        <v>3</v>
      </c>
      <c r="N72" s="7">
        <v>10</v>
      </c>
      <c r="O72" s="7">
        <v>6</v>
      </c>
      <c r="P72" s="7">
        <v>0</v>
      </c>
      <c r="Q72" s="7">
        <v>22</v>
      </c>
      <c r="R72" s="7">
        <v>46</v>
      </c>
      <c r="S72" s="7">
        <v>2</v>
      </c>
      <c r="T72" s="7">
        <v>23</v>
      </c>
      <c r="U72" s="7">
        <v>42</v>
      </c>
      <c r="V72" s="7">
        <v>2</v>
      </c>
      <c r="W72" s="7">
        <v>21</v>
      </c>
      <c r="X72" s="7">
        <v>43</v>
      </c>
      <c r="Y72" s="7">
        <v>2</v>
      </c>
      <c r="Z72" s="7">
        <v>42</v>
      </c>
      <c r="AA72" s="7"/>
      <c r="AB72" s="7">
        <v>1</v>
      </c>
      <c r="AC72" s="7">
        <f t="shared" si="3"/>
        <v>2</v>
      </c>
      <c r="AD72" s="7">
        <f t="shared" si="4"/>
        <v>429</v>
      </c>
      <c r="AE72" s="18"/>
    </row>
    <row r="73" spans="1:32">
      <c r="A73" s="8" t="s">
        <v>437</v>
      </c>
      <c r="B73" s="7">
        <v>22</v>
      </c>
      <c r="C73" s="7">
        <v>31</v>
      </c>
      <c r="D73" s="7">
        <v>3</v>
      </c>
      <c r="E73" s="7">
        <v>20</v>
      </c>
      <c r="F73" s="7">
        <v>29</v>
      </c>
      <c r="G73" s="7">
        <v>3</v>
      </c>
      <c r="H73" s="7">
        <v>21</v>
      </c>
      <c r="I73" s="7">
        <v>9</v>
      </c>
      <c r="J73" s="7">
        <v>0</v>
      </c>
      <c r="K73" s="7">
        <v>23</v>
      </c>
      <c r="L73" s="7">
        <v>34</v>
      </c>
      <c r="M73" s="7">
        <v>3</v>
      </c>
      <c r="N73" s="7">
        <v>20</v>
      </c>
      <c r="O73" s="7">
        <v>13</v>
      </c>
      <c r="P73" s="7">
        <v>0</v>
      </c>
      <c r="Q73" s="7">
        <v>20</v>
      </c>
      <c r="R73" s="7">
        <v>44</v>
      </c>
      <c r="S73" s="7">
        <v>2</v>
      </c>
      <c r="T73" s="7">
        <v>19</v>
      </c>
      <c r="U73" s="7">
        <v>42</v>
      </c>
      <c r="V73" s="7">
        <v>2</v>
      </c>
      <c r="W73" s="7">
        <v>20</v>
      </c>
      <c r="X73" s="7">
        <v>43</v>
      </c>
      <c r="Y73" s="7">
        <v>2</v>
      </c>
      <c r="Z73" s="7">
        <v>40</v>
      </c>
      <c r="AA73" s="7"/>
      <c r="AB73" s="7">
        <v>1</v>
      </c>
      <c r="AC73" s="7">
        <f t="shared" si="3"/>
        <v>2</v>
      </c>
      <c r="AD73" s="7">
        <f t="shared" si="4"/>
        <v>450</v>
      </c>
      <c r="AE73" s="18"/>
    </row>
    <row r="74" spans="1:32">
      <c r="A74" s="8" t="s">
        <v>438</v>
      </c>
      <c r="B74" s="7">
        <v>13</v>
      </c>
      <c r="C74" s="7">
        <v>2</v>
      </c>
      <c r="D74" s="7">
        <v>0</v>
      </c>
      <c r="E74" s="7">
        <v>17</v>
      </c>
      <c r="F74" s="7">
        <v>15</v>
      </c>
      <c r="G74" s="7">
        <v>0</v>
      </c>
      <c r="H74" s="7">
        <v>16</v>
      </c>
      <c r="I74" s="7">
        <v>8</v>
      </c>
      <c r="J74" s="7">
        <v>0</v>
      </c>
      <c r="K74" s="7">
        <v>15</v>
      </c>
      <c r="L74" s="7">
        <v>7</v>
      </c>
      <c r="M74" s="7">
        <v>0</v>
      </c>
      <c r="N74" s="7">
        <v>14</v>
      </c>
      <c r="O74" s="7">
        <v>6</v>
      </c>
      <c r="P74" s="7">
        <v>0</v>
      </c>
      <c r="Q74" s="7">
        <v>21</v>
      </c>
      <c r="R74" s="7">
        <v>45</v>
      </c>
      <c r="S74" s="7">
        <v>2</v>
      </c>
      <c r="T74" s="7">
        <v>23</v>
      </c>
      <c r="U74" s="7">
        <v>47</v>
      </c>
      <c r="V74" s="7">
        <v>2</v>
      </c>
      <c r="W74" s="7">
        <v>21</v>
      </c>
      <c r="X74" s="7">
        <v>45</v>
      </c>
      <c r="Y74" s="7">
        <v>2</v>
      </c>
      <c r="Z74" s="7">
        <v>41</v>
      </c>
      <c r="AA74" s="7"/>
      <c r="AB74" s="7">
        <v>1</v>
      </c>
      <c r="AC74" s="7">
        <f t="shared" si="3"/>
        <v>5</v>
      </c>
      <c r="AD74" s="7">
        <f t="shared" si="4"/>
        <v>356</v>
      </c>
      <c r="AE74" s="18"/>
    </row>
    <row r="75" spans="1:32">
      <c r="A75" s="8" t="s">
        <v>439</v>
      </c>
      <c r="B75" s="7">
        <v>14</v>
      </c>
      <c r="C75" s="7">
        <v>14</v>
      </c>
      <c r="D75" s="7">
        <v>0</v>
      </c>
      <c r="E75" s="7">
        <v>19</v>
      </c>
      <c r="F75" s="7">
        <v>10</v>
      </c>
      <c r="G75" s="7">
        <v>0</v>
      </c>
      <c r="H75" s="7">
        <v>19</v>
      </c>
      <c r="I75" s="7">
        <v>11</v>
      </c>
      <c r="J75" s="7">
        <v>0</v>
      </c>
      <c r="K75" s="7">
        <v>13</v>
      </c>
      <c r="L75" s="7">
        <v>4</v>
      </c>
      <c r="M75" s="7">
        <v>0</v>
      </c>
      <c r="N75" s="7">
        <v>19</v>
      </c>
      <c r="O75" s="7">
        <v>11</v>
      </c>
      <c r="P75" s="7">
        <v>0</v>
      </c>
      <c r="Q75" s="7">
        <v>21</v>
      </c>
      <c r="R75" s="7">
        <v>45</v>
      </c>
      <c r="S75" s="7">
        <v>2</v>
      </c>
      <c r="T75" s="7">
        <v>21</v>
      </c>
      <c r="U75" s="7">
        <v>44</v>
      </c>
      <c r="V75" s="7">
        <v>2</v>
      </c>
      <c r="W75" s="7">
        <v>19</v>
      </c>
      <c r="X75" s="7">
        <v>42</v>
      </c>
      <c r="Y75" s="7">
        <v>2</v>
      </c>
      <c r="Z75" s="7">
        <v>40</v>
      </c>
      <c r="AA75" s="7"/>
      <c r="AB75" s="7">
        <v>1</v>
      </c>
      <c r="AC75" s="7">
        <f t="shared" si="3"/>
        <v>5</v>
      </c>
      <c r="AD75" s="7">
        <f t="shared" si="4"/>
        <v>366</v>
      </c>
      <c r="AE75" s="18"/>
    </row>
    <row r="76" spans="1:32">
      <c r="A76" s="8" t="s">
        <v>440</v>
      </c>
      <c r="B76" s="7">
        <v>19</v>
      </c>
      <c r="C76" s="7">
        <v>29</v>
      </c>
      <c r="D76" s="7">
        <v>3</v>
      </c>
      <c r="E76" s="7">
        <v>24</v>
      </c>
      <c r="F76" s="7">
        <v>34</v>
      </c>
      <c r="G76" s="7">
        <v>3</v>
      </c>
      <c r="H76" s="7">
        <v>25</v>
      </c>
      <c r="I76" s="7">
        <v>24</v>
      </c>
      <c r="J76" s="7">
        <v>3</v>
      </c>
      <c r="K76" s="7">
        <v>20</v>
      </c>
      <c r="L76" s="7">
        <v>14</v>
      </c>
      <c r="M76" s="7">
        <v>0</v>
      </c>
      <c r="N76" s="7">
        <v>17</v>
      </c>
      <c r="O76" s="7">
        <v>25</v>
      </c>
      <c r="P76" s="7">
        <v>3</v>
      </c>
      <c r="Q76" s="7">
        <v>23</v>
      </c>
      <c r="R76" s="7">
        <v>47</v>
      </c>
      <c r="S76" s="7">
        <v>2</v>
      </c>
      <c r="T76" s="7">
        <v>23</v>
      </c>
      <c r="U76" s="7">
        <v>47</v>
      </c>
      <c r="V76" s="7">
        <v>2</v>
      </c>
      <c r="W76" s="7">
        <v>20</v>
      </c>
      <c r="X76" s="7">
        <v>45</v>
      </c>
      <c r="Y76" s="7">
        <v>2</v>
      </c>
      <c r="Z76" s="7">
        <v>45</v>
      </c>
      <c r="AA76" s="7"/>
      <c r="AB76" s="7">
        <v>1</v>
      </c>
      <c r="AC76" s="7">
        <f t="shared" si="3"/>
        <v>1</v>
      </c>
      <c r="AD76" s="7">
        <f t="shared" si="4"/>
        <v>481</v>
      </c>
      <c r="AE76" s="18"/>
    </row>
    <row r="77" spans="1:32">
      <c r="A77" s="8" t="s">
        <v>441</v>
      </c>
      <c r="B77" s="7">
        <v>20</v>
      </c>
      <c r="C77" s="7">
        <v>34</v>
      </c>
      <c r="D77" s="7">
        <v>3</v>
      </c>
      <c r="E77" s="7">
        <v>23</v>
      </c>
      <c r="F77" s="7">
        <v>3</v>
      </c>
      <c r="G77" s="7">
        <v>0</v>
      </c>
      <c r="H77" s="7">
        <v>22</v>
      </c>
      <c r="I77" s="7">
        <v>14</v>
      </c>
      <c r="J77" s="7">
        <v>0</v>
      </c>
      <c r="K77" s="7">
        <v>17</v>
      </c>
      <c r="L77" s="7">
        <v>5</v>
      </c>
      <c r="M77" s="7">
        <v>0</v>
      </c>
      <c r="N77" s="7">
        <v>19</v>
      </c>
      <c r="O77" s="7">
        <v>11</v>
      </c>
      <c r="P77" s="7">
        <v>0</v>
      </c>
      <c r="Q77" s="7">
        <v>23</v>
      </c>
      <c r="R77" s="7">
        <v>46</v>
      </c>
      <c r="S77" s="7">
        <v>2</v>
      </c>
      <c r="T77" s="7">
        <v>22</v>
      </c>
      <c r="U77" s="7">
        <v>48</v>
      </c>
      <c r="V77" s="7">
        <v>2</v>
      </c>
      <c r="W77" s="7">
        <v>23</v>
      </c>
      <c r="X77" s="7">
        <v>48</v>
      </c>
      <c r="Y77" s="7">
        <v>2</v>
      </c>
      <c r="Z77" s="7">
        <v>40</v>
      </c>
      <c r="AA77" s="7"/>
      <c r="AB77" s="7">
        <v>1</v>
      </c>
      <c r="AC77" s="7">
        <f t="shared" si="3"/>
        <v>4</v>
      </c>
      <c r="AD77" s="7">
        <f t="shared" si="4"/>
        <v>418</v>
      </c>
      <c r="AE77" s="18"/>
    </row>
    <row r="78" spans="1:32">
      <c r="A78" s="8" t="s">
        <v>442</v>
      </c>
      <c r="B78" s="7">
        <v>19</v>
      </c>
      <c r="C78" s="7">
        <v>38</v>
      </c>
      <c r="D78" s="7">
        <v>3</v>
      </c>
      <c r="E78" s="7">
        <v>20</v>
      </c>
      <c r="F78" s="7">
        <v>35</v>
      </c>
      <c r="G78" s="7">
        <v>3</v>
      </c>
      <c r="H78" s="7">
        <v>21</v>
      </c>
      <c r="I78" s="7">
        <v>6</v>
      </c>
      <c r="J78" s="7">
        <v>0</v>
      </c>
      <c r="K78" s="7">
        <v>17</v>
      </c>
      <c r="L78" s="7">
        <v>39</v>
      </c>
      <c r="M78" s="7">
        <v>3</v>
      </c>
      <c r="N78" s="7">
        <v>16</v>
      </c>
      <c r="O78" s="7">
        <v>14</v>
      </c>
      <c r="P78" s="7">
        <v>0</v>
      </c>
      <c r="Q78" s="7">
        <v>20</v>
      </c>
      <c r="R78" s="7">
        <v>44</v>
      </c>
      <c r="S78" s="7">
        <v>2</v>
      </c>
      <c r="T78" s="7">
        <v>19</v>
      </c>
      <c r="U78" s="7">
        <v>45</v>
      </c>
      <c r="V78" s="7">
        <v>2</v>
      </c>
      <c r="W78" s="7">
        <v>22</v>
      </c>
      <c r="X78" s="7">
        <v>47</v>
      </c>
      <c r="Y78" s="7">
        <v>2</v>
      </c>
      <c r="Z78" s="7">
        <v>40</v>
      </c>
      <c r="AA78" s="7"/>
      <c r="AB78" s="7">
        <v>1</v>
      </c>
      <c r="AC78" s="7">
        <f t="shared" si="3"/>
        <v>2</v>
      </c>
      <c r="AD78" s="7">
        <f t="shared" si="4"/>
        <v>462</v>
      </c>
      <c r="AE78" s="18"/>
    </row>
    <row r="79" spans="1:32">
      <c r="A79" s="8" t="s">
        <v>443</v>
      </c>
      <c r="B79" s="7">
        <v>18</v>
      </c>
      <c r="C79" s="7">
        <v>30</v>
      </c>
      <c r="D79" s="7">
        <v>3</v>
      </c>
      <c r="E79" s="7">
        <v>20</v>
      </c>
      <c r="F79" s="7">
        <v>24</v>
      </c>
      <c r="G79" s="7">
        <v>3</v>
      </c>
      <c r="H79" s="7">
        <v>16</v>
      </c>
      <c r="I79" s="7">
        <v>13</v>
      </c>
      <c r="J79" s="7">
        <v>0</v>
      </c>
      <c r="K79" s="7">
        <v>18</v>
      </c>
      <c r="L79" s="7">
        <v>0</v>
      </c>
      <c r="M79" s="7">
        <v>0</v>
      </c>
      <c r="N79" s="7">
        <v>15</v>
      </c>
      <c r="O79" s="7">
        <v>28</v>
      </c>
      <c r="P79" s="7">
        <v>3</v>
      </c>
      <c r="Q79" s="7">
        <v>21</v>
      </c>
      <c r="R79" s="7">
        <v>45</v>
      </c>
      <c r="S79" s="7">
        <v>2</v>
      </c>
      <c r="T79" s="7">
        <v>19</v>
      </c>
      <c r="U79" s="7">
        <v>43</v>
      </c>
      <c r="V79" s="7">
        <v>2</v>
      </c>
      <c r="W79" s="7">
        <v>21</v>
      </c>
      <c r="X79" s="7">
        <v>40</v>
      </c>
      <c r="Y79" s="7">
        <v>2</v>
      </c>
      <c r="Z79" s="7">
        <v>39</v>
      </c>
      <c r="AA79" s="7"/>
      <c r="AB79" s="7">
        <v>1</v>
      </c>
      <c r="AC79" s="7">
        <f t="shared" si="3"/>
        <v>3</v>
      </c>
      <c r="AD79" s="7">
        <f t="shared" si="4"/>
        <v>410</v>
      </c>
      <c r="AE79" s="18"/>
    </row>
    <row r="80" spans="1:32">
      <c r="A80" s="8" t="s">
        <v>444</v>
      </c>
      <c r="B80" s="7">
        <v>23</v>
      </c>
      <c r="C80" s="7">
        <v>29</v>
      </c>
      <c r="D80" s="7">
        <v>3</v>
      </c>
      <c r="E80" s="7">
        <v>25</v>
      </c>
      <c r="F80" s="7">
        <v>30</v>
      </c>
      <c r="G80" s="7">
        <v>3</v>
      </c>
      <c r="H80" s="7">
        <v>26</v>
      </c>
      <c r="I80" s="7">
        <v>32</v>
      </c>
      <c r="J80" s="7">
        <v>3</v>
      </c>
      <c r="K80" s="7">
        <v>29</v>
      </c>
      <c r="L80" s="7">
        <v>31</v>
      </c>
      <c r="M80" s="7">
        <v>3</v>
      </c>
      <c r="N80" s="7">
        <v>23</v>
      </c>
      <c r="O80" s="7">
        <v>36</v>
      </c>
      <c r="P80" s="7">
        <v>3</v>
      </c>
      <c r="Q80" s="7">
        <v>25</v>
      </c>
      <c r="R80" s="7">
        <v>45</v>
      </c>
      <c r="S80" s="7">
        <v>2</v>
      </c>
      <c r="T80" s="7">
        <v>22</v>
      </c>
      <c r="U80" s="7">
        <v>47</v>
      </c>
      <c r="V80" s="7">
        <v>2</v>
      </c>
      <c r="W80" s="7">
        <v>23</v>
      </c>
      <c r="X80" s="7">
        <v>48</v>
      </c>
      <c r="Y80" s="7">
        <v>2</v>
      </c>
      <c r="Z80" s="7">
        <v>43</v>
      </c>
      <c r="AA80" s="7"/>
      <c r="AB80" s="7">
        <v>1</v>
      </c>
      <c r="AC80" s="7">
        <f t="shared" si="3"/>
        <v>0</v>
      </c>
      <c r="AD80" s="7">
        <f t="shared" si="4"/>
        <v>537</v>
      </c>
      <c r="AE80" s="18">
        <f t="shared" ref="AE71:AE127" si="5">AD80/775*100</f>
        <v>69.290322580645153</v>
      </c>
    </row>
    <row r="81" spans="1:31">
      <c r="A81" s="8" t="s">
        <v>445</v>
      </c>
      <c r="B81" s="7">
        <v>24</v>
      </c>
      <c r="C81" s="7">
        <v>31</v>
      </c>
      <c r="D81" s="7">
        <v>3</v>
      </c>
      <c r="E81" s="7">
        <v>21</v>
      </c>
      <c r="F81" s="7">
        <v>28</v>
      </c>
      <c r="G81" s="7">
        <v>3</v>
      </c>
      <c r="H81" s="7">
        <v>25</v>
      </c>
      <c r="I81" s="7">
        <v>26</v>
      </c>
      <c r="J81" s="7">
        <v>3</v>
      </c>
      <c r="K81" s="7">
        <v>24</v>
      </c>
      <c r="L81" s="7">
        <v>24</v>
      </c>
      <c r="M81" s="7">
        <v>3</v>
      </c>
      <c r="N81" s="7">
        <v>23</v>
      </c>
      <c r="O81" s="7">
        <v>30</v>
      </c>
      <c r="P81" s="7">
        <v>3</v>
      </c>
      <c r="Q81" s="7">
        <v>25</v>
      </c>
      <c r="R81" s="7">
        <v>50</v>
      </c>
      <c r="S81" s="7">
        <v>2</v>
      </c>
      <c r="T81" s="7">
        <v>23</v>
      </c>
      <c r="U81" s="7">
        <v>49</v>
      </c>
      <c r="V81" s="7">
        <v>2</v>
      </c>
      <c r="W81" s="7">
        <v>23</v>
      </c>
      <c r="X81" s="7">
        <v>47</v>
      </c>
      <c r="Y81" s="7">
        <v>2</v>
      </c>
      <c r="Z81" s="7">
        <v>39</v>
      </c>
      <c r="AA81" s="7"/>
      <c r="AB81" s="7">
        <v>1</v>
      </c>
      <c r="AC81" s="7">
        <f t="shared" si="3"/>
        <v>0</v>
      </c>
      <c r="AD81" s="7">
        <f t="shared" si="4"/>
        <v>512</v>
      </c>
      <c r="AE81" s="18">
        <f t="shared" si="5"/>
        <v>66.064516129032256</v>
      </c>
    </row>
    <row r="82" spans="1:31">
      <c r="A82" s="8" t="s">
        <v>446</v>
      </c>
      <c r="B82" s="7">
        <v>23</v>
      </c>
      <c r="C82" s="7">
        <v>17</v>
      </c>
      <c r="D82" s="7">
        <v>0</v>
      </c>
      <c r="E82" s="7">
        <v>21</v>
      </c>
      <c r="F82" s="7">
        <v>6</v>
      </c>
      <c r="G82" s="7">
        <v>0</v>
      </c>
      <c r="H82" s="7">
        <v>25</v>
      </c>
      <c r="I82" s="7">
        <v>4</v>
      </c>
      <c r="J82" s="7">
        <v>0</v>
      </c>
      <c r="K82" s="7">
        <v>22</v>
      </c>
      <c r="L82" s="7">
        <v>10</v>
      </c>
      <c r="M82" s="7">
        <v>0</v>
      </c>
      <c r="N82" s="7">
        <v>17</v>
      </c>
      <c r="O82" s="7">
        <v>8</v>
      </c>
      <c r="P82" s="7">
        <v>0</v>
      </c>
      <c r="Q82" s="7">
        <v>23</v>
      </c>
      <c r="R82" s="7">
        <v>47</v>
      </c>
      <c r="S82" s="7">
        <v>2</v>
      </c>
      <c r="T82" s="7">
        <v>23</v>
      </c>
      <c r="U82" s="7">
        <v>47</v>
      </c>
      <c r="V82" s="7">
        <v>2</v>
      </c>
      <c r="W82" s="7">
        <v>22</v>
      </c>
      <c r="X82" s="7">
        <v>45</v>
      </c>
      <c r="Y82" s="7">
        <v>2</v>
      </c>
      <c r="Z82" s="7">
        <v>45</v>
      </c>
      <c r="AA82" s="7"/>
      <c r="AB82" s="7">
        <v>1</v>
      </c>
      <c r="AC82" s="7">
        <f t="shared" si="3"/>
        <v>5</v>
      </c>
      <c r="AD82" s="7">
        <f t="shared" si="4"/>
        <v>405</v>
      </c>
      <c r="AE82" s="18"/>
    </row>
    <row r="83" spans="1:31">
      <c r="A83" s="8" t="s">
        <v>447</v>
      </c>
      <c r="B83" s="7">
        <v>25</v>
      </c>
      <c r="C83" s="7">
        <v>28</v>
      </c>
      <c r="D83" s="7">
        <v>3</v>
      </c>
      <c r="E83" s="7">
        <v>18</v>
      </c>
      <c r="F83" s="7">
        <v>16</v>
      </c>
      <c r="G83" s="7">
        <v>0</v>
      </c>
      <c r="H83" s="7">
        <v>26</v>
      </c>
      <c r="I83" s="7">
        <v>14</v>
      </c>
      <c r="J83" s="7">
        <v>0</v>
      </c>
      <c r="K83" s="7">
        <v>15</v>
      </c>
      <c r="L83" s="7">
        <v>5</v>
      </c>
      <c r="M83" s="7">
        <v>0</v>
      </c>
      <c r="N83" s="7">
        <v>19</v>
      </c>
      <c r="O83" s="7">
        <v>31</v>
      </c>
      <c r="P83" s="7">
        <v>3</v>
      </c>
      <c r="Q83" s="7">
        <v>23</v>
      </c>
      <c r="R83" s="7">
        <v>47</v>
      </c>
      <c r="S83" s="7">
        <v>2</v>
      </c>
      <c r="T83" s="7">
        <v>21</v>
      </c>
      <c r="U83" s="7">
        <v>45</v>
      </c>
      <c r="V83" s="7">
        <v>2</v>
      </c>
      <c r="W83" s="7">
        <v>19</v>
      </c>
      <c r="X83" s="7">
        <v>43</v>
      </c>
      <c r="Y83" s="7">
        <v>2</v>
      </c>
      <c r="Z83" s="7">
        <v>39</v>
      </c>
      <c r="AA83" s="7"/>
      <c r="AB83" s="7">
        <v>1</v>
      </c>
      <c r="AC83" s="7">
        <f t="shared" si="3"/>
        <v>3</v>
      </c>
      <c r="AD83" s="7">
        <f t="shared" si="4"/>
        <v>434</v>
      </c>
      <c r="AE83" s="18"/>
    </row>
    <row r="84" spans="1:31">
      <c r="A84" s="8" t="s">
        <v>448</v>
      </c>
      <c r="B84" s="7">
        <v>29</v>
      </c>
      <c r="C84" s="7">
        <v>42</v>
      </c>
      <c r="D84" s="7">
        <v>3</v>
      </c>
      <c r="E84" s="7">
        <v>28</v>
      </c>
      <c r="F84" s="7">
        <v>30</v>
      </c>
      <c r="G84" s="7">
        <v>3</v>
      </c>
      <c r="H84" s="7">
        <v>29</v>
      </c>
      <c r="I84" s="7">
        <v>28</v>
      </c>
      <c r="J84" s="7">
        <v>3</v>
      </c>
      <c r="K84" s="7">
        <v>30</v>
      </c>
      <c r="L84" s="7">
        <v>46</v>
      </c>
      <c r="M84" s="7">
        <v>3</v>
      </c>
      <c r="N84" s="7">
        <v>29</v>
      </c>
      <c r="O84" s="7">
        <v>34</v>
      </c>
      <c r="P84" s="7">
        <v>3</v>
      </c>
      <c r="Q84" s="7">
        <v>25</v>
      </c>
      <c r="R84" s="7">
        <v>50</v>
      </c>
      <c r="S84" s="7">
        <v>2</v>
      </c>
      <c r="T84" s="7">
        <v>22</v>
      </c>
      <c r="U84" s="7">
        <v>49</v>
      </c>
      <c r="V84" s="7">
        <v>2</v>
      </c>
      <c r="W84" s="7">
        <v>21</v>
      </c>
      <c r="X84" s="7">
        <v>50</v>
      </c>
      <c r="Y84" s="7">
        <v>2</v>
      </c>
      <c r="Z84" s="7">
        <v>43</v>
      </c>
      <c r="AA84" s="7"/>
      <c r="AB84" s="7">
        <v>1</v>
      </c>
      <c r="AC84" s="7">
        <f t="shared" si="3"/>
        <v>0</v>
      </c>
      <c r="AD84" s="7">
        <f t="shared" si="4"/>
        <v>585</v>
      </c>
      <c r="AE84" s="18">
        <f t="shared" si="5"/>
        <v>75.483870967741936</v>
      </c>
    </row>
    <row r="85" spans="1:31">
      <c r="A85" s="8" t="s">
        <v>449</v>
      </c>
      <c r="B85" s="7">
        <v>24</v>
      </c>
      <c r="C85" s="7">
        <v>30</v>
      </c>
      <c r="D85" s="7">
        <v>3</v>
      </c>
      <c r="E85" s="7">
        <v>21</v>
      </c>
      <c r="F85" s="7">
        <v>39</v>
      </c>
      <c r="G85" s="7">
        <v>3</v>
      </c>
      <c r="H85" s="7">
        <v>24</v>
      </c>
      <c r="I85" s="7">
        <v>12</v>
      </c>
      <c r="J85" s="7">
        <v>0</v>
      </c>
      <c r="K85" s="7">
        <v>29</v>
      </c>
      <c r="L85" s="7">
        <v>28</v>
      </c>
      <c r="M85" s="7">
        <v>3</v>
      </c>
      <c r="N85" s="7">
        <v>21</v>
      </c>
      <c r="O85" s="7">
        <v>29</v>
      </c>
      <c r="P85" s="7">
        <v>3</v>
      </c>
      <c r="Q85" s="7">
        <v>24</v>
      </c>
      <c r="R85" s="7">
        <v>49</v>
      </c>
      <c r="S85" s="7">
        <v>2</v>
      </c>
      <c r="T85" s="7">
        <v>21</v>
      </c>
      <c r="U85" s="7">
        <v>47</v>
      </c>
      <c r="V85" s="7">
        <v>2</v>
      </c>
      <c r="W85" s="7">
        <v>18</v>
      </c>
      <c r="X85" s="7">
        <v>44</v>
      </c>
      <c r="Y85" s="7">
        <v>2</v>
      </c>
      <c r="Z85" s="7">
        <v>45</v>
      </c>
      <c r="AA85" s="7"/>
      <c r="AB85" s="7">
        <v>1</v>
      </c>
      <c r="AC85" s="7">
        <f t="shared" si="3"/>
        <v>1</v>
      </c>
      <c r="AD85" s="7">
        <f t="shared" si="4"/>
        <v>505</v>
      </c>
      <c r="AE85" s="18"/>
    </row>
    <row r="86" spans="1:31">
      <c r="A86" s="8" t="s">
        <v>450</v>
      </c>
      <c r="B86" s="7">
        <v>23</v>
      </c>
      <c r="C86" s="7">
        <v>27</v>
      </c>
      <c r="D86" s="7">
        <v>3</v>
      </c>
      <c r="E86" s="7">
        <v>28</v>
      </c>
      <c r="F86" s="7">
        <v>29</v>
      </c>
      <c r="G86" s="7">
        <v>3</v>
      </c>
      <c r="H86" s="7">
        <v>25</v>
      </c>
      <c r="I86" s="7">
        <v>11</v>
      </c>
      <c r="J86" s="7">
        <v>0</v>
      </c>
      <c r="K86" s="7">
        <v>21</v>
      </c>
      <c r="L86" s="7">
        <v>13</v>
      </c>
      <c r="M86" s="7">
        <v>0</v>
      </c>
      <c r="N86" s="7">
        <v>19</v>
      </c>
      <c r="O86" s="7">
        <v>24</v>
      </c>
      <c r="P86" s="7">
        <v>3</v>
      </c>
      <c r="Q86" s="7">
        <v>23</v>
      </c>
      <c r="R86" s="7">
        <v>48</v>
      </c>
      <c r="S86" s="7">
        <v>2</v>
      </c>
      <c r="T86" s="7">
        <v>19</v>
      </c>
      <c r="U86" s="7">
        <v>41</v>
      </c>
      <c r="V86" s="7">
        <v>2</v>
      </c>
      <c r="W86" s="7">
        <v>19</v>
      </c>
      <c r="X86" s="7">
        <v>41</v>
      </c>
      <c r="Y86" s="7">
        <v>2</v>
      </c>
      <c r="Z86" s="7">
        <v>45</v>
      </c>
      <c r="AA86" s="7"/>
      <c r="AB86" s="7">
        <v>1</v>
      </c>
      <c r="AC86" s="7">
        <f t="shared" si="3"/>
        <v>2</v>
      </c>
      <c r="AD86" s="7">
        <f t="shared" si="4"/>
        <v>456</v>
      </c>
      <c r="AE86" s="18"/>
    </row>
    <row r="87" spans="1:31">
      <c r="A87" s="8" t="s">
        <v>451</v>
      </c>
      <c r="B87" s="7">
        <v>14</v>
      </c>
      <c r="C87" s="7">
        <v>31</v>
      </c>
      <c r="D87" s="7">
        <v>3</v>
      </c>
      <c r="E87" s="7">
        <v>20</v>
      </c>
      <c r="F87" s="7">
        <v>27</v>
      </c>
      <c r="G87" s="7">
        <v>3</v>
      </c>
      <c r="H87" s="7">
        <v>19</v>
      </c>
      <c r="I87" s="7">
        <v>37</v>
      </c>
      <c r="J87" s="7">
        <v>3</v>
      </c>
      <c r="K87" s="7">
        <v>21</v>
      </c>
      <c r="L87" s="7">
        <v>0</v>
      </c>
      <c r="M87" s="7">
        <v>0</v>
      </c>
      <c r="N87" s="7">
        <v>13</v>
      </c>
      <c r="O87" s="7">
        <v>29</v>
      </c>
      <c r="P87" s="7">
        <v>3</v>
      </c>
      <c r="Q87" s="7">
        <v>22</v>
      </c>
      <c r="R87" s="7">
        <v>45</v>
      </c>
      <c r="S87" s="7">
        <v>2</v>
      </c>
      <c r="T87" s="7">
        <v>19</v>
      </c>
      <c r="U87" s="7">
        <v>44</v>
      </c>
      <c r="V87" s="7">
        <v>2</v>
      </c>
      <c r="W87" s="7">
        <v>21</v>
      </c>
      <c r="X87" s="7">
        <v>44</v>
      </c>
      <c r="Y87" s="7">
        <v>2</v>
      </c>
      <c r="Z87" s="7">
        <v>42</v>
      </c>
      <c r="AA87" s="7"/>
      <c r="AB87" s="7">
        <v>1</v>
      </c>
      <c r="AC87" s="7">
        <f t="shared" si="3"/>
        <v>2</v>
      </c>
      <c r="AD87" s="7">
        <f t="shared" si="4"/>
        <v>448</v>
      </c>
      <c r="AE87" s="18"/>
    </row>
    <row r="88" spans="1:31">
      <c r="A88" s="8" t="s">
        <v>452</v>
      </c>
      <c r="B88" s="7">
        <v>12</v>
      </c>
      <c r="C88" s="7">
        <v>0</v>
      </c>
      <c r="D88" s="7">
        <v>0</v>
      </c>
      <c r="E88" s="7">
        <v>21</v>
      </c>
      <c r="F88" s="7">
        <v>27</v>
      </c>
      <c r="G88" s="7">
        <v>3</v>
      </c>
      <c r="H88" s="7">
        <v>19</v>
      </c>
      <c r="I88" s="7">
        <v>10</v>
      </c>
      <c r="J88" s="7">
        <v>0</v>
      </c>
      <c r="K88" s="7">
        <v>18</v>
      </c>
      <c r="L88" s="7">
        <v>24</v>
      </c>
      <c r="M88" s="7">
        <v>3</v>
      </c>
      <c r="N88" s="7">
        <v>15</v>
      </c>
      <c r="O88" s="7">
        <v>6</v>
      </c>
      <c r="P88" s="7">
        <v>0</v>
      </c>
      <c r="Q88" s="7">
        <v>22</v>
      </c>
      <c r="R88" s="7">
        <v>46</v>
      </c>
      <c r="S88" s="7">
        <v>2</v>
      </c>
      <c r="T88" s="7">
        <v>20</v>
      </c>
      <c r="U88" s="7">
        <v>45</v>
      </c>
      <c r="V88" s="7">
        <v>2</v>
      </c>
      <c r="W88" s="7">
        <v>20</v>
      </c>
      <c r="X88" s="7">
        <v>42</v>
      </c>
      <c r="Y88" s="7">
        <v>2</v>
      </c>
      <c r="Z88" s="7">
        <v>42</v>
      </c>
      <c r="AA88" s="7"/>
      <c r="AB88" s="7">
        <v>1</v>
      </c>
      <c r="AC88" s="7">
        <f t="shared" si="3"/>
        <v>4</v>
      </c>
      <c r="AD88" s="7">
        <f t="shared" si="4"/>
        <v>389</v>
      </c>
      <c r="AE88" s="18"/>
    </row>
    <row r="89" spans="1:31">
      <c r="A89" s="8" t="s">
        <v>453</v>
      </c>
      <c r="B89" s="7">
        <v>17</v>
      </c>
      <c r="C89" s="7">
        <v>25</v>
      </c>
      <c r="D89" s="7">
        <v>3</v>
      </c>
      <c r="E89" s="7">
        <v>20</v>
      </c>
      <c r="F89" s="7">
        <v>24</v>
      </c>
      <c r="G89" s="7">
        <v>3</v>
      </c>
      <c r="H89" s="7">
        <v>20</v>
      </c>
      <c r="I89" s="7">
        <v>3</v>
      </c>
      <c r="J89" s="7">
        <v>0</v>
      </c>
      <c r="K89" s="7">
        <v>21</v>
      </c>
      <c r="L89" s="7">
        <v>17</v>
      </c>
      <c r="M89" s="7">
        <v>0</v>
      </c>
      <c r="N89" s="7">
        <v>14</v>
      </c>
      <c r="O89" s="7">
        <v>6</v>
      </c>
      <c r="P89" s="7">
        <v>0</v>
      </c>
      <c r="Q89" s="7">
        <v>22</v>
      </c>
      <c r="R89" s="7">
        <v>46</v>
      </c>
      <c r="S89" s="7">
        <v>2</v>
      </c>
      <c r="T89" s="7">
        <v>22</v>
      </c>
      <c r="U89" s="7">
        <v>46</v>
      </c>
      <c r="V89" s="7">
        <v>2</v>
      </c>
      <c r="W89" s="7">
        <v>21</v>
      </c>
      <c r="X89" s="7">
        <v>46</v>
      </c>
      <c r="Y89" s="7">
        <v>2</v>
      </c>
      <c r="Z89" s="7">
        <v>46</v>
      </c>
      <c r="AA89" s="7"/>
      <c r="AB89" s="7">
        <v>1</v>
      </c>
      <c r="AC89" s="7">
        <f t="shared" si="3"/>
        <v>3</v>
      </c>
      <c r="AD89" s="7">
        <f t="shared" si="4"/>
        <v>416</v>
      </c>
      <c r="AE89" s="18"/>
    </row>
    <row r="90" spans="1:31">
      <c r="A90" s="8" t="s">
        <v>454</v>
      </c>
      <c r="B90" s="7">
        <v>23</v>
      </c>
      <c r="C90" s="7">
        <v>27</v>
      </c>
      <c r="D90" s="7">
        <v>3</v>
      </c>
      <c r="E90" s="7">
        <v>25</v>
      </c>
      <c r="F90" s="7">
        <v>32</v>
      </c>
      <c r="G90" s="7">
        <v>3</v>
      </c>
      <c r="H90" s="7">
        <v>19</v>
      </c>
      <c r="I90" s="7">
        <v>28</v>
      </c>
      <c r="J90" s="7">
        <v>3</v>
      </c>
      <c r="K90" s="7">
        <v>20</v>
      </c>
      <c r="L90" s="7">
        <v>24</v>
      </c>
      <c r="M90" s="7">
        <v>3</v>
      </c>
      <c r="N90" s="7">
        <v>24</v>
      </c>
      <c r="O90" s="7">
        <v>15</v>
      </c>
      <c r="P90" s="7">
        <v>0</v>
      </c>
      <c r="Q90" s="7">
        <v>24</v>
      </c>
      <c r="R90" s="7">
        <v>47</v>
      </c>
      <c r="S90" s="7">
        <v>2</v>
      </c>
      <c r="T90" s="7">
        <v>22</v>
      </c>
      <c r="U90" s="7">
        <v>47</v>
      </c>
      <c r="V90" s="7">
        <v>2</v>
      </c>
      <c r="W90" s="7">
        <v>21</v>
      </c>
      <c r="X90" s="7">
        <v>47</v>
      </c>
      <c r="Y90" s="7">
        <v>2</v>
      </c>
      <c r="Z90" s="7">
        <v>45</v>
      </c>
      <c r="AA90" s="7"/>
      <c r="AB90" s="7">
        <v>1</v>
      </c>
      <c r="AC90" s="7">
        <f t="shared" si="3"/>
        <v>1</v>
      </c>
      <c r="AD90" s="7">
        <f t="shared" si="4"/>
        <v>490</v>
      </c>
      <c r="AE90" s="18"/>
    </row>
    <row r="91" spans="1:31">
      <c r="A91" s="8" t="s">
        <v>455</v>
      </c>
      <c r="B91" s="7">
        <v>16</v>
      </c>
      <c r="C91" s="7">
        <v>15</v>
      </c>
      <c r="D91" s="7">
        <v>0</v>
      </c>
      <c r="E91" s="7">
        <v>13</v>
      </c>
      <c r="F91" s="7">
        <v>16</v>
      </c>
      <c r="G91" s="7">
        <v>0</v>
      </c>
      <c r="H91" s="7">
        <v>16</v>
      </c>
      <c r="I91" s="7">
        <v>24</v>
      </c>
      <c r="J91" s="7">
        <v>3</v>
      </c>
      <c r="K91" s="7">
        <v>14</v>
      </c>
      <c r="L91" s="7">
        <v>2</v>
      </c>
      <c r="M91" s="7">
        <v>0</v>
      </c>
      <c r="N91" s="7">
        <v>11</v>
      </c>
      <c r="O91" s="7">
        <v>19</v>
      </c>
      <c r="P91" s="7">
        <v>0</v>
      </c>
      <c r="Q91" s="7">
        <v>23</v>
      </c>
      <c r="R91" s="7">
        <v>48</v>
      </c>
      <c r="S91" s="7">
        <v>2</v>
      </c>
      <c r="T91" s="7">
        <v>20</v>
      </c>
      <c r="U91" s="7">
        <v>46</v>
      </c>
      <c r="V91" s="7">
        <v>2</v>
      </c>
      <c r="W91" s="7">
        <v>17</v>
      </c>
      <c r="X91" s="7">
        <v>45</v>
      </c>
      <c r="Y91" s="7">
        <v>2</v>
      </c>
      <c r="Z91" s="7">
        <v>39</v>
      </c>
      <c r="AA91" s="7"/>
      <c r="AB91" s="7">
        <v>1</v>
      </c>
      <c r="AC91" s="7">
        <f t="shared" si="3"/>
        <v>4</v>
      </c>
      <c r="AD91" s="7">
        <f t="shared" si="4"/>
        <v>384</v>
      </c>
      <c r="AE91" s="18"/>
    </row>
    <row r="92" spans="1:31">
      <c r="A92" s="8" t="s">
        <v>456</v>
      </c>
      <c r="B92" s="7">
        <v>17</v>
      </c>
      <c r="C92" s="7">
        <v>24</v>
      </c>
      <c r="D92" s="7">
        <v>3</v>
      </c>
      <c r="E92" s="7">
        <v>18</v>
      </c>
      <c r="F92" s="7">
        <v>4</v>
      </c>
      <c r="G92" s="7">
        <v>0</v>
      </c>
      <c r="H92" s="7">
        <v>15</v>
      </c>
      <c r="I92" s="7">
        <v>9</v>
      </c>
      <c r="J92" s="7">
        <v>0</v>
      </c>
      <c r="K92" s="7">
        <v>14</v>
      </c>
      <c r="L92" s="7">
        <v>3</v>
      </c>
      <c r="M92" s="7">
        <v>0</v>
      </c>
      <c r="N92" s="7">
        <v>9</v>
      </c>
      <c r="O92" s="7">
        <v>0</v>
      </c>
      <c r="P92" s="7">
        <v>0</v>
      </c>
      <c r="Q92" s="7">
        <v>23</v>
      </c>
      <c r="R92" s="7">
        <v>46</v>
      </c>
      <c r="S92" s="7">
        <v>2</v>
      </c>
      <c r="T92" s="7">
        <v>20</v>
      </c>
      <c r="U92" s="7">
        <v>44</v>
      </c>
      <c r="V92" s="7">
        <v>2</v>
      </c>
      <c r="W92" s="7">
        <v>18</v>
      </c>
      <c r="X92" s="7">
        <v>41</v>
      </c>
      <c r="Y92" s="7">
        <v>2</v>
      </c>
      <c r="Z92" s="7">
        <v>40</v>
      </c>
      <c r="AA92" s="7"/>
      <c r="AB92" s="7">
        <v>1</v>
      </c>
      <c r="AC92" s="7">
        <f t="shared" si="3"/>
        <v>5</v>
      </c>
      <c r="AD92" s="7">
        <f t="shared" si="4"/>
        <v>345</v>
      </c>
      <c r="AE92" s="18"/>
    </row>
    <row r="93" spans="1:31">
      <c r="A93" s="8" t="s">
        <v>457</v>
      </c>
      <c r="B93" s="7">
        <v>16</v>
      </c>
      <c r="C93" s="7">
        <v>17</v>
      </c>
      <c r="D93" s="7">
        <v>0</v>
      </c>
      <c r="E93" s="7">
        <v>20</v>
      </c>
      <c r="F93" s="7">
        <v>26</v>
      </c>
      <c r="G93" s="7">
        <v>3</v>
      </c>
      <c r="H93" s="7">
        <v>20</v>
      </c>
      <c r="I93" s="7">
        <v>4</v>
      </c>
      <c r="J93" s="7">
        <v>0</v>
      </c>
      <c r="K93" s="7">
        <v>22</v>
      </c>
      <c r="L93" s="7">
        <v>18</v>
      </c>
      <c r="M93" s="7">
        <v>0</v>
      </c>
      <c r="N93" s="7">
        <v>17</v>
      </c>
      <c r="O93" s="7">
        <v>16</v>
      </c>
      <c r="P93" s="7">
        <v>0</v>
      </c>
      <c r="Q93" s="7">
        <v>24</v>
      </c>
      <c r="R93" s="7">
        <v>47</v>
      </c>
      <c r="S93" s="7">
        <v>2</v>
      </c>
      <c r="T93" s="7">
        <v>22</v>
      </c>
      <c r="U93" s="7">
        <v>48</v>
      </c>
      <c r="V93" s="7">
        <v>2</v>
      </c>
      <c r="W93" s="7">
        <v>20</v>
      </c>
      <c r="X93" s="7">
        <v>46</v>
      </c>
      <c r="Y93" s="7">
        <v>2</v>
      </c>
      <c r="Z93" s="7">
        <v>40</v>
      </c>
      <c r="AA93" s="7"/>
      <c r="AB93" s="7">
        <v>1</v>
      </c>
      <c r="AC93" s="7">
        <f t="shared" si="3"/>
        <v>4</v>
      </c>
      <c r="AD93" s="7">
        <f t="shared" si="4"/>
        <v>423</v>
      </c>
      <c r="AE93" s="18"/>
    </row>
    <row r="94" spans="1:31">
      <c r="A94" s="8" t="s">
        <v>458</v>
      </c>
      <c r="B94" s="7">
        <v>14</v>
      </c>
      <c r="C94" s="7">
        <v>7</v>
      </c>
      <c r="D94" s="7">
        <v>0</v>
      </c>
      <c r="E94" s="7">
        <v>17</v>
      </c>
      <c r="F94" s="7">
        <v>10</v>
      </c>
      <c r="G94" s="7">
        <v>0</v>
      </c>
      <c r="H94" s="7">
        <v>18</v>
      </c>
      <c r="I94" s="7"/>
      <c r="J94" s="7">
        <v>0</v>
      </c>
      <c r="K94" s="7">
        <v>14</v>
      </c>
      <c r="L94" s="7">
        <v>8</v>
      </c>
      <c r="M94" s="7">
        <v>0</v>
      </c>
      <c r="N94" s="7">
        <v>11</v>
      </c>
      <c r="O94" s="7"/>
      <c r="P94" s="7">
        <v>0</v>
      </c>
      <c r="Q94" s="7">
        <v>23</v>
      </c>
      <c r="R94" s="7">
        <v>48</v>
      </c>
      <c r="S94" s="7">
        <v>2</v>
      </c>
      <c r="T94" s="7">
        <v>21</v>
      </c>
      <c r="U94" s="7">
        <v>45</v>
      </c>
      <c r="V94" s="7">
        <v>2</v>
      </c>
      <c r="W94" s="7">
        <v>20</v>
      </c>
      <c r="X94" s="7">
        <v>43</v>
      </c>
      <c r="Y94" s="7">
        <v>2</v>
      </c>
      <c r="Z94" s="7">
        <v>43</v>
      </c>
      <c r="AA94" s="7"/>
      <c r="AB94" s="7">
        <v>1</v>
      </c>
      <c r="AC94" s="7">
        <f t="shared" si="3"/>
        <v>5</v>
      </c>
      <c r="AD94" s="7">
        <f t="shared" si="4"/>
        <v>342</v>
      </c>
      <c r="AE94" s="18"/>
    </row>
    <row r="95" spans="1:31">
      <c r="A95" s="8" t="s">
        <v>459</v>
      </c>
      <c r="B95" s="7">
        <v>14</v>
      </c>
      <c r="C95" s="7">
        <v>6</v>
      </c>
      <c r="D95" s="7">
        <v>0</v>
      </c>
      <c r="E95" s="7">
        <v>7</v>
      </c>
      <c r="F95" s="7">
        <v>8</v>
      </c>
      <c r="G95" s="7">
        <v>0</v>
      </c>
      <c r="H95" s="7">
        <v>8</v>
      </c>
      <c r="I95" s="7">
        <v>9</v>
      </c>
      <c r="J95" s="7">
        <v>0</v>
      </c>
      <c r="K95" s="7">
        <v>11</v>
      </c>
      <c r="L95" s="7">
        <v>0</v>
      </c>
      <c r="M95" s="7">
        <v>0</v>
      </c>
      <c r="N95" s="7">
        <v>9</v>
      </c>
      <c r="O95" s="7">
        <v>8</v>
      </c>
      <c r="P95" s="7">
        <v>0</v>
      </c>
      <c r="Q95" s="7">
        <v>21</v>
      </c>
      <c r="R95" s="7">
        <v>44</v>
      </c>
      <c r="S95" s="7">
        <v>2</v>
      </c>
      <c r="T95" s="7">
        <v>20</v>
      </c>
      <c r="U95" s="7">
        <v>43</v>
      </c>
      <c r="V95" s="7">
        <v>2</v>
      </c>
      <c r="W95" s="7">
        <v>20</v>
      </c>
      <c r="X95" s="7">
        <v>46</v>
      </c>
      <c r="Y95" s="7">
        <v>2</v>
      </c>
      <c r="Z95" s="7">
        <v>40</v>
      </c>
      <c r="AA95" s="7"/>
      <c r="AB95" s="7">
        <v>1</v>
      </c>
      <c r="AC95" s="7">
        <f t="shared" si="3"/>
        <v>6</v>
      </c>
      <c r="AD95" s="7">
        <f t="shared" si="4"/>
        <v>314</v>
      </c>
      <c r="AE95" s="18"/>
    </row>
    <row r="96" spans="1:31">
      <c r="A96" s="8" t="s">
        <v>460</v>
      </c>
      <c r="B96" s="7">
        <v>16</v>
      </c>
      <c r="C96" s="7">
        <v>14</v>
      </c>
      <c r="D96" s="7">
        <v>0</v>
      </c>
      <c r="E96" s="7">
        <v>22</v>
      </c>
      <c r="F96" s="7">
        <v>30</v>
      </c>
      <c r="G96" s="7">
        <v>3</v>
      </c>
      <c r="H96" s="7">
        <v>17</v>
      </c>
      <c r="I96" s="7">
        <v>8</v>
      </c>
      <c r="J96" s="7">
        <v>0</v>
      </c>
      <c r="K96" s="7">
        <v>18</v>
      </c>
      <c r="L96" s="7">
        <v>8</v>
      </c>
      <c r="M96" s="7">
        <v>0</v>
      </c>
      <c r="N96" s="7">
        <v>9</v>
      </c>
      <c r="O96" s="7">
        <v>7</v>
      </c>
      <c r="P96" s="7">
        <v>0</v>
      </c>
      <c r="Q96" s="7">
        <v>21</v>
      </c>
      <c r="R96" s="7">
        <v>46</v>
      </c>
      <c r="S96" s="7">
        <v>2</v>
      </c>
      <c r="T96" s="7">
        <v>21</v>
      </c>
      <c r="U96" s="7">
        <v>44</v>
      </c>
      <c r="V96" s="7">
        <v>2</v>
      </c>
      <c r="W96" s="7">
        <v>18</v>
      </c>
      <c r="X96" s="7">
        <v>42</v>
      </c>
      <c r="Y96" s="7">
        <v>2</v>
      </c>
      <c r="Z96" s="7">
        <v>39</v>
      </c>
      <c r="AA96" s="7"/>
      <c r="AB96" s="7">
        <v>1</v>
      </c>
      <c r="AC96" s="7">
        <f t="shared" si="3"/>
        <v>4</v>
      </c>
      <c r="AD96" s="7">
        <f t="shared" si="4"/>
        <v>380</v>
      </c>
      <c r="AE96" s="18"/>
    </row>
    <row r="97" spans="1:31">
      <c r="A97" s="8" t="s">
        <v>461</v>
      </c>
      <c r="B97" s="7">
        <v>19</v>
      </c>
      <c r="C97" s="7">
        <v>35</v>
      </c>
      <c r="D97" s="7">
        <v>3</v>
      </c>
      <c r="E97" s="7">
        <v>25</v>
      </c>
      <c r="F97" s="7">
        <v>53</v>
      </c>
      <c r="G97" s="7">
        <v>3</v>
      </c>
      <c r="H97" s="7">
        <v>24</v>
      </c>
      <c r="I97" s="7">
        <v>10</v>
      </c>
      <c r="J97" s="7">
        <v>0</v>
      </c>
      <c r="K97" s="7">
        <v>24</v>
      </c>
      <c r="L97" s="7">
        <v>30</v>
      </c>
      <c r="M97" s="7">
        <v>3</v>
      </c>
      <c r="N97" s="7">
        <v>21</v>
      </c>
      <c r="O97" s="7">
        <v>24</v>
      </c>
      <c r="P97" s="7">
        <v>3</v>
      </c>
      <c r="Q97" s="7">
        <v>24</v>
      </c>
      <c r="R97" s="7">
        <v>50</v>
      </c>
      <c r="S97" s="7">
        <v>2</v>
      </c>
      <c r="T97" s="7">
        <v>24</v>
      </c>
      <c r="U97" s="7">
        <v>50</v>
      </c>
      <c r="V97" s="7">
        <v>2</v>
      </c>
      <c r="W97" s="7">
        <v>21</v>
      </c>
      <c r="X97" s="7">
        <v>49</v>
      </c>
      <c r="Y97" s="7">
        <v>2</v>
      </c>
      <c r="Z97" s="7">
        <v>49</v>
      </c>
      <c r="AA97" s="7"/>
      <c r="AB97" s="7">
        <v>1</v>
      </c>
      <c r="AC97" s="7">
        <f t="shared" si="3"/>
        <v>1</v>
      </c>
      <c r="AD97" s="7">
        <f t="shared" si="4"/>
        <v>532</v>
      </c>
      <c r="AE97" s="18"/>
    </row>
    <row r="98" spans="1:31">
      <c r="A98" s="8" t="s">
        <v>462</v>
      </c>
      <c r="B98" s="7">
        <v>20</v>
      </c>
      <c r="C98" s="7">
        <v>27</v>
      </c>
      <c r="D98" s="7">
        <v>3</v>
      </c>
      <c r="E98" s="7">
        <v>17</v>
      </c>
      <c r="F98" s="7">
        <v>13</v>
      </c>
      <c r="G98" s="7">
        <v>0</v>
      </c>
      <c r="H98" s="7">
        <v>23</v>
      </c>
      <c r="I98" s="7">
        <v>2</v>
      </c>
      <c r="J98" s="7">
        <v>0</v>
      </c>
      <c r="K98" s="7">
        <v>18</v>
      </c>
      <c r="L98" s="7">
        <v>11</v>
      </c>
      <c r="M98" s="7">
        <v>0</v>
      </c>
      <c r="N98" s="7">
        <v>14</v>
      </c>
      <c r="O98" s="7">
        <v>1</v>
      </c>
      <c r="P98" s="7">
        <v>0</v>
      </c>
      <c r="Q98" s="7">
        <v>21</v>
      </c>
      <c r="R98" s="7">
        <v>47</v>
      </c>
      <c r="S98" s="7">
        <v>2</v>
      </c>
      <c r="T98" s="7">
        <v>22</v>
      </c>
      <c r="U98" s="7">
        <v>45</v>
      </c>
      <c r="V98" s="7">
        <v>2</v>
      </c>
      <c r="W98" s="7">
        <v>18</v>
      </c>
      <c r="X98" s="7">
        <v>43</v>
      </c>
      <c r="Y98" s="7">
        <v>2</v>
      </c>
      <c r="Z98" s="7">
        <v>39</v>
      </c>
      <c r="AA98" s="7"/>
      <c r="AB98" s="7">
        <v>1</v>
      </c>
      <c r="AC98" s="7">
        <f t="shared" si="3"/>
        <v>4</v>
      </c>
      <c r="AD98" s="7">
        <f t="shared" si="4"/>
        <v>381</v>
      </c>
      <c r="AE98" s="18"/>
    </row>
    <row r="99" spans="1:31">
      <c r="A99" s="8" t="s">
        <v>463</v>
      </c>
      <c r="B99" s="7">
        <v>24</v>
      </c>
      <c r="C99" s="7">
        <v>32</v>
      </c>
      <c r="D99" s="7">
        <v>3</v>
      </c>
      <c r="E99" s="7">
        <v>16</v>
      </c>
      <c r="F99" s="7">
        <v>32</v>
      </c>
      <c r="G99" s="7">
        <v>3</v>
      </c>
      <c r="H99" s="7">
        <v>22</v>
      </c>
      <c r="I99" s="7">
        <v>40</v>
      </c>
      <c r="J99" s="7">
        <v>3</v>
      </c>
      <c r="K99" s="7">
        <v>18</v>
      </c>
      <c r="L99" s="7">
        <v>9</v>
      </c>
      <c r="M99" s="7">
        <v>0</v>
      </c>
      <c r="N99" s="7">
        <v>17</v>
      </c>
      <c r="O99" s="7">
        <v>27</v>
      </c>
      <c r="P99" s="7">
        <v>3</v>
      </c>
      <c r="Q99" s="7">
        <v>21</v>
      </c>
      <c r="R99" s="7">
        <v>48</v>
      </c>
      <c r="S99" s="7">
        <v>2</v>
      </c>
      <c r="T99" s="7">
        <v>21</v>
      </c>
      <c r="U99" s="7">
        <v>44</v>
      </c>
      <c r="V99" s="7">
        <v>2</v>
      </c>
      <c r="W99" s="7">
        <v>21</v>
      </c>
      <c r="X99" s="7">
        <v>42</v>
      </c>
      <c r="Y99" s="7">
        <v>2</v>
      </c>
      <c r="Z99" s="7">
        <v>39</v>
      </c>
      <c r="AA99" s="7"/>
      <c r="AB99" s="7">
        <v>1</v>
      </c>
      <c r="AC99" s="7">
        <f t="shared" si="3"/>
        <v>1</v>
      </c>
      <c r="AD99" s="7">
        <f t="shared" si="4"/>
        <v>473</v>
      </c>
      <c r="AE99" s="18"/>
    </row>
    <row r="100" spans="1:31">
      <c r="A100" s="8" t="s">
        <v>464</v>
      </c>
      <c r="B100" s="7">
        <v>23</v>
      </c>
      <c r="C100" s="7">
        <v>4</v>
      </c>
      <c r="D100" s="7">
        <v>0</v>
      </c>
      <c r="E100" s="7">
        <v>21</v>
      </c>
      <c r="F100" s="7">
        <v>11</v>
      </c>
      <c r="G100" s="7">
        <v>0</v>
      </c>
      <c r="H100" s="7">
        <v>22</v>
      </c>
      <c r="I100" s="7">
        <v>17</v>
      </c>
      <c r="J100" s="7">
        <v>0</v>
      </c>
      <c r="K100" s="7">
        <v>16</v>
      </c>
      <c r="L100" s="7">
        <v>4</v>
      </c>
      <c r="M100" s="7">
        <v>0</v>
      </c>
      <c r="N100" s="7">
        <v>10</v>
      </c>
      <c r="O100" s="7">
        <v>4</v>
      </c>
      <c r="P100" s="7">
        <v>0</v>
      </c>
      <c r="Q100" s="7">
        <v>23</v>
      </c>
      <c r="R100" s="7">
        <v>48</v>
      </c>
      <c r="S100" s="7">
        <v>2</v>
      </c>
      <c r="T100" s="7">
        <v>22</v>
      </c>
      <c r="U100" s="7">
        <v>47</v>
      </c>
      <c r="V100" s="7">
        <v>2</v>
      </c>
      <c r="W100" s="7">
        <v>21</v>
      </c>
      <c r="X100" s="7">
        <v>46</v>
      </c>
      <c r="Y100" s="7">
        <v>2</v>
      </c>
      <c r="Z100" s="7">
        <v>41</v>
      </c>
      <c r="AA100" s="7"/>
      <c r="AB100" s="7">
        <v>1</v>
      </c>
      <c r="AC100" s="7">
        <f t="shared" si="3"/>
        <v>5</v>
      </c>
      <c r="AD100" s="7">
        <f t="shared" si="4"/>
        <v>380</v>
      </c>
      <c r="AE100" s="18"/>
    </row>
    <row r="101" spans="1:31">
      <c r="A101" s="8" t="s">
        <v>465</v>
      </c>
      <c r="B101" s="7">
        <v>21</v>
      </c>
      <c r="C101" s="7">
        <v>28</v>
      </c>
      <c r="D101" s="7">
        <v>3</v>
      </c>
      <c r="E101" s="7">
        <v>18</v>
      </c>
      <c r="F101" s="7">
        <v>29</v>
      </c>
      <c r="G101" s="7">
        <v>3</v>
      </c>
      <c r="H101" s="7">
        <v>21</v>
      </c>
      <c r="I101" s="7">
        <v>24</v>
      </c>
      <c r="J101" s="7">
        <v>3</v>
      </c>
      <c r="K101" s="7">
        <v>16</v>
      </c>
      <c r="L101" s="7">
        <v>24</v>
      </c>
      <c r="M101" s="7">
        <v>3</v>
      </c>
      <c r="N101" s="7">
        <v>8</v>
      </c>
      <c r="O101" s="7">
        <v>20</v>
      </c>
      <c r="P101" s="7">
        <v>0</v>
      </c>
      <c r="Q101" s="7">
        <v>22</v>
      </c>
      <c r="R101" s="7">
        <v>46</v>
      </c>
      <c r="S101" s="7">
        <v>2</v>
      </c>
      <c r="T101" s="7">
        <v>20</v>
      </c>
      <c r="U101" s="7">
        <v>45</v>
      </c>
      <c r="V101" s="7">
        <v>2</v>
      </c>
      <c r="W101" s="7">
        <v>21</v>
      </c>
      <c r="X101" s="7">
        <v>35</v>
      </c>
      <c r="Y101" s="7">
        <v>2</v>
      </c>
      <c r="Z101" s="7">
        <v>40</v>
      </c>
      <c r="AA101" s="7"/>
      <c r="AB101" s="7">
        <v>1</v>
      </c>
      <c r="AC101" s="7">
        <f t="shared" si="3"/>
        <v>1</v>
      </c>
      <c r="AD101" s="7">
        <f t="shared" si="4"/>
        <v>438</v>
      </c>
      <c r="AE101" s="18"/>
    </row>
    <row r="102" spans="1:31">
      <c r="A102" s="8" t="s">
        <v>466</v>
      </c>
      <c r="B102" s="7">
        <v>22</v>
      </c>
      <c r="C102" s="7">
        <v>15</v>
      </c>
      <c r="D102" s="7">
        <v>0</v>
      </c>
      <c r="E102" s="7">
        <v>14</v>
      </c>
      <c r="F102" s="7"/>
      <c r="G102" s="7">
        <v>0</v>
      </c>
      <c r="H102" s="7">
        <v>22</v>
      </c>
      <c r="I102" s="7"/>
      <c r="J102" s="7">
        <v>0</v>
      </c>
      <c r="K102" s="7">
        <v>15</v>
      </c>
      <c r="L102" s="7">
        <v>9</v>
      </c>
      <c r="M102" s="7">
        <v>0</v>
      </c>
      <c r="N102" s="7">
        <v>14</v>
      </c>
      <c r="O102" s="7">
        <v>2</v>
      </c>
      <c r="P102" s="7">
        <v>0</v>
      </c>
      <c r="Q102" s="7">
        <v>22</v>
      </c>
      <c r="R102" s="7">
        <v>46</v>
      </c>
      <c r="S102" s="7">
        <v>2</v>
      </c>
      <c r="T102" s="7">
        <v>19</v>
      </c>
      <c r="U102" s="7">
        <v>47</v>
      </c>
      <c r="V102" s="7">
        <v>2</v>
      </c>
      <c r="W102" s="7">
        <v>19</v>
      </c>
      <c r="X102" s="7">
        <v>45</v>
      </c>
      <c r="Y102" s="7">
        <v>2</v>
      </c>
      <c r="Z102" s="7">
        <v>39</v>
      </c>
      <c r="AA102" s="7"/>
      <c r="AB102" s="7">
        <v>1</v>
      </c>
      <c r="AC102" s="7">
        <f t="shared" si="3"/>
        <v>5</v>
      </c>
      <c r="AD102" s="7">
        <f t="shared" si="4"/>
        <v>350</v>
      </c>
      <c r="AE102" s="18"/>
    </row>
    <row r="103" spans="1:31">
      <c r="A103" s="8" t="s">
        <v>467</v>
      </c>
      <c r="B103" s="7">
        <v>24</v>
      </c>
      <c r="C103" s="7">
        <v>28</v>
      </c>
      <c r="D103" s="7">
        <v>3</v>
      </c>
      <c r="E103" s="7">
        <v>25</v>
      </c>
      <c r="F103" s="7">
        <v>24</v>
      </c>
      <c r="G103" s="7">
        <v>3</v>
      </c>
      <c r="H103" s="7">
        <v>26</v>
      </c>
      <c r="I103" s="7">
        <v>14</v>
      </c>
      <c r="J103" s="7">
        <v>0</v>
      </c>
      <c r="K103" s="7">
        <v>27</v>
      </c>
      <c r="L103" s="7">
        <v>7</v>
      </c>
      <c r="M103" s="7">
        <v>0</v>
      </c>
      <c r="N103" s="7">
        <v>16</v>
      </c>
      <c r="O103" s="7">
        <v>36</v>
      </c>
      <c r="P103" s="7">
        <v>3</v>
      </c>
      <c r="Q103" s="7">
        <v>23</v>
      </c>
      <c r="R103" s="7">
        <v>47</v>
      </c>
      <c r="S103" s="7">
        <v>2</v>
      </c>
      <c r="T103" s="7">
        <v>19</v>
      </c>
      <c r="U103" s="7">
        <v>43</v>
      </c>
      <c r="V103" s="7">
        <v>2</v>
      </c>
      <c r="W103" s="7">
        <v>18</v>
      </c>
      <c r="X103" s="7">
        <v>44</v>
      </c>
      <c r="Y103" s="7">
        <v>2</v>
      </c>
      <c r="Z103" s="7">
        <v>39</v>
      </c>
      <c r="AA103" s="7"/>
      <c r="AB103" s="7">
        <v>1</v>
      </c>
      <c r="AC103" s="7">
        <f t="shared" si="3"/>
        <v>2</v>
      </c>
      <c r="AD103" s="7">
        <f t="shared" si="4"/>
        <v>460</v>
      </c>
      <c r="AE103" s="18"/>
    </row>
    <row r="104" spans="1:31">
      <c r="A104" s="8" t="s">
        <v>468</v>
      </c>
      <c r="B104" s="7">
        <v>24</v>
      </c>
      <c r="C104" s="7">
        <v>31</v>
      </c>
      <c r="D104" s="7">
        <v>3</v>
      </c>
      <c r="E104" s="7">
        <v>21</v>
      </c>
      <c r="F104" s="7">
        <v>31</v>
      </c>
      <c r="G104" s="7">
        <v>3</v>
      </c>
      <c r="H104" s="7">
        <v>22</v>
      </c>
      <c r="I104" s="7">
        <v>24</v>
      </c>
      <c r="J104" s="7">
        <v>3</v>
      </c>
      <c r="K104" s="7">
        <v>24</v>
      </c>
      <c r="L104" s="7">
        <v>36</v>
      </c>
      <c r="M104" s="7">
        <v>3</v>
      </c>
      <c r="N104" s="7">
        <v>23</v>
      </c>
      <c r="O104" s="7">
        <v>30</v>
      </c>
      <c r="P104" s="7">
        <v>3</v>
      </c>
      <c r="Q104" s="7">
        <v>22</v>
      </c>
      <c r="R104" s="7">
        <v>46</v>
      </c>
      <c r="S104" s="7">
        <v>2</v>
      </c>
      <c r="T104" s="7">
        <v>20</v>
      </c>
      <c r="U104" s="7">
        <v>44</v>
      </c>
      <c r="V104" s="7">
        <v>2</v>
      </c>
      <c r="W104" s="7">
        <v>21</v>
      </c>
      <c r="X104" s="7">
        <v>45</v>
      </c>
      <c r="Y104" s="7">
        <v>2</v>
      </c>
      <c r="Z104" s="7">
        <v>43</v>
      </c>
      <c r="AA104" s="7"/>
      <c r="AB104" s="7">
        <v>1</v>
      </c>
      <c r="AC104" s="7">
        <f t="shared" si="3"/>
        <v>0</v>
      </c>
      <c r="AD104" s="7">
        <f t="shared" si="4"/>
        <v>507</v>
      </c>
      <c r="AE104" s="18">
        <f t="shared" si="5"/>
        <v>65.41935483870968</v>
      </c>
    </row>
    <row r="105" spans="1:31">
      <c r="A105" s="8" t="s">
        <v>469</v>
      </c>
      <c r="B105" s="7">
        <v>22</v>
      </c>
      <c r="C105" s="7">
        <v>38</v>
      </c>
      <c r="D105" s="7">
        <v>3</v>
      </c>
      <c r="E105" s="7">
        <v>24</v>
      </c>
      <c r="F105" s="7">
        <v>56</v>
      </c>
      <c r="G105" s="7">
        <v>3</v>
      </c>
      <c r="H105" s="7">
        <v>25</v>
      </c>
      <c r="I105" s="7">
        <v>26</v>
      </c>
      <c r="J105" s="7">
        <v>3</v>
      </c>
      <c r="K105" s="7">
        <v>24</v>
      </c>
      <c r="L105" s="7">
        <v>39</v>
      </c>
      <c r="M105" s="7">
        <v>3</v>
      </c>
      <c r="N105" s="7">
        <v>21</v>
      </c>
      <c r="O105" s="7">
        <v>35</v>
      </c>
      <c r="P105" s="7">
        <v>3</v>
      </c>
      <c r="Q105" s="7">
        <v>25</v>
      </c>
      <c r="R105" s="7">
        <v>50</v>
      </c>
      <c r="S105" s="7">
        <v>2</v>
      </c>
      <c r="T105" s="7">
        <v>25</v>
      </c>
      <c r="U105" s="7">
        <v>50</v>
      </c>
      <c r="V105" s="7">
        <v>2</v>
      </c>
      <c r="W105" s="7">
        <v>22</v>
      </c>
      <c r="X105" s="7">
        <v>50</v>
      </c>
      <c r="Y105" s="7">
        <v>2</v>
      </c>
      <c r="Z105" s="7">
        <v>50</v>
      </c>
      <c r="AA105" s="7"/>
      <c r="AB105" s="7">
        <v>1</v>
      </c>
      <c r="AC105" s="7">
        <f t="shared" si="3"/>
        <v>0</v>
      </c>
      <c r="AD105" s="7">
        <f t="shared" si="4"/>
        <v>582</v>
      </c>
      <c r="AE105" s="18">
        <f t="shared" si="5"/>
        <v>75.096774193548384</v>
      </c>
    </row>
    <row r="106" spans="1:31">
      <c r="A106" s="8" t="s">
        <v>470</v>
      </c>
      <c r="B106" s="7">
        <v>22</v>
      </c>
      <c r="C106" s="7"/>
      <c r="D106" s="7">
        <v>0</v>
      </c>
      <c r="E106" s="7">
        <v>13</v>
      </c>
      <c r="F106" s="7"/>
      <c r="G106" s="7">
        <v>0</v>
      </c>
      <c r="H106" s="7">
        <v>18</v>
      </c>
      <c r="I106" s="7"/>
      <c r="J106" s="7">
        <v>0</v>
      </c>
      <c r="K106" s="7">
        <v>19</v>
      </c>
      <c r="L106" s="7">
        <v>15</v>
      </c>
      <c r="M106" s="7">
        <v>0</v>
      </c>
      <c r="N106" s="7">
        <v>18</v>
      </c>
      <c r="O106" s="7">
        <v>13</v>
      </c>
      <c r="P106" s="7">
        <v>0</v>
      </c>
      <c r="Q106" s="7">
        <v>21</v>
      </c>
      <c r="R106" s="7">
        <v>43</v>
      </c>
      <c r="S106" s="7">
        <v>2</v>
      </c>
      <c r="T106" s="7">
        <v>22</v>
      </c>
      <c r="U106" s="7">
        <v>44</v>
      </c>
      <c r="V106" s="7">
        <v>2</v>
      </c>
      <c r="W106" s="7">
        <v>20</v>
      </c>
      <c r="X106" s="7">
        <v>42</v>
      </c>
      <c r="Y106" s="7">
        <v>2</v>
      </c>
      <c r="Z106" s="7">
        <v>39</v>
      </c>
      <c r="AA106" s="7"/>
      <c r="AB106" s="7">
        <v>1</v>
      </c>
      <c r="AC106" s="7">
        <f t="shared" si="3"/>
        <v>5</v>
      </c>
      <c r="AD106" s="7">
        <f t="shared" si="4"/>
        <v>349</v>
      </c>
      <c r="AE106" s="18"/>
    </row>
    <row r="107" spans="1:31">
      <c r="A107" s="8" t="s">
        <v>471</v>
      </c>
      <c r="B107" s="7">
        <v>16</v>
      </c>
      <c r="C107" s="7">
        <v>29</v>
      </c>
      <c r="D107" s="7">
        <v>3</v>
      </c>
      <c r="E107" s="7">
        <v>24</v>
      </c>
      <c r="F107" s="7">
        <v>9</v>
      </c>
      <c r="G107" s="7">
        <v>0</v>
      </c>
      <c r="H107" s="7">
        <v>26</v>
      </c>
      <c r="I107" s="7">
        <v>28</v>
      </c>
      <c r="J107" s="7">
        <v>3</v>
      </c>
      <c r="K107" s="7">
        <v>19</v>
      </c>
      <c r="L107" s="7">
        <v>7</v>
      </c>
      <c r="M107" s="7">
        <v>0</v>
      </c>
      <c r="N107" s="7">
        <v>16</v>
      </c>
      <c r="O107" s="7">
        <v>26</v>
      </c>
      <c r="P107" s="7">
        <v>3</v>
      </c>
      <c r="Q107" s="7">
        <v>21</v>
      </c>
      <c r="R107" s="7">
        <v>46</v>
      </c>
      <c r="S107" s="7">
        <v>2</v>
      </c>
      <c r="T107" s="7">
        <v>23</v>
      </c>
      <c r="U107" s="7">
        <v>46</v>
      </c>
      <c r="V107" s="7">
        <v>2</v>
      </c>
      <c r="W107" s="7">
        <v>20</v>
      </c>
      <c r="X107" s="7">
        <v>46</v>
      </c>
      <c r="Y107" s="7">
        <v>2</v>
      </c>
      <c r="Z107" s="7">
        <v>40</v>
      </c>
      <c r="AA107" s="7"/>
      <c r="AB107" s="7">
        <v>1</v>
      </c>
      <c r="AC107" s="7">
        <f t="shared" si="3"/>
        <v>2</v>
      </c>
      <c r="AD107" s="7">
        <f t="shared" si="4"/>
        <v>442</v>
      </c>
      <c r="AE107" s="18"/>
    </row>
    <row r="108" spans="1:31">
      <c r="A108" s="8" t="s">
        <v>472</v>
      </c>
      <c r="B108" s="7">
        <v>18</v>
      </c>
      <c r="C108" s="7">
        <v>12</v>
      </c>
      <c r="D108" s="7">
        <v>0</v>
      </c>
      <c r="E108" s="7">
        <v>14</v>
      </c>
      <c r="F108" s="7">
        <v>11</v>
      </c>
      <c r="G108" s="7">
        <v>0</v>
      </c>
      <c r="H108" s="7">
        <v>18</v>
      </c>
      <c r="I108" s="7">
        <v>21</v>
      </c>
      <c r="J108" s="7">
        <v>0</v>
      </c>
      <c r="K108" s="7">
        <v>16</v>
      </c>
      <c r="L108" s="7">
        <v>6</v>
      </c>
      <c r="M108" s="7">
        <v>0</v>
      </c>
      <c r="N108" s="7">
        <v>11</v>
      </c>
      <c r="O108" s="7">
        <v>10</v>
      </c>
      <c r="P108" s="7">
        <v>0</v>
      </c>
      <c r="Q108" s="7">
        <v>23</v>
      </c>
      <c r="R108" s="7">
        <v>47</v>
      </c>
      <c r="S108" s="7">
        <v>2</v>
      </c>
      <c r="T108" s="7">
        <v>22</v>
      </c>
      <c r="U108" s="7">
        <v>47</v>
      </c>
      <c r="V108" s="7">
        <v>2</v>
      </c>
      <c r="W108" s="7">
        <v>22</v>
      </c>
      <c r="X108" s="7">
        <v>45</v>
      </c>
      <c r="Y108" s="7">
        <v>2</v>
      </c>
      <c r="Z108" s="7">
        <v>40</v>
      </c>
      <c r="AA108" s="7"/>
      <c r="AB108" s="7">
        <v>1</v>
      </c>
      <c r="AC108" s="7">
        <f t="shared" si="3"/>
        <v>5</v>
      </c>
      <c r="AD108" s="7">
        <f t="shared" si="4"/>
        <v>383</v>
      </c>
      <c r="AE108" s="18"/>
    </row>
    <row r="109" spans="1:31">
      <c r="A109" s="8" t="s">
        <v>473</v>
      </c>
      <c r="B109" s="7">
        <v>17</v>
      </c>
      <c r="C109" s="7">
        <v>29</v>
      </c>
      <c r="D109" s="7">
        <v>3</v>
      </c>
      <c r="E109" s="7">
        <v>16</v>
      </c>
      <c r="F109" s="7">
        <v>24</v>
      </c>
      <c r="G109" s="7">
        <v>3</v>
      </c>
      <c r="H109" s="7">
        <v>16</v>
      </c>
      <c r="I109" s="7">
        <v>4</v>
      </c>
      <c r="J109" s="7">
        <v>0</v>
      </c>
      <c r="K109" s="7">
        <v>25</v>
      </c>
      <c r="L109" s="7">
        <v>24</v>
      </c>
      <c r="M109" s="7">
        <v>3</v>
      </c>
      <c r="N109" s="7">
        <v>15</v>
      </c>
      <c r="O109" s="7">
        <v>4</v>
      </c>
      <c r="P109" s="7">
        <v>0</v>
      </c>
      <c r="Q109" s="7">
        <v>22</v>
      </c>
      <c r="R109" s="7">
        <v>45</v>
      </c>
      <c r="S109" s="7">
        <v>2</v>
      </c>
      <c r="T109" s="7">
        <v>23</v>
      </c>
      <c r="U109" s="7">
        <v>48</v>
      </c>
      <c r="V109" s="7">
        <v>2</v>
      </c>
      <c r="W109" s="7">
        <v>20</v>
      </c>
      <c r="X109" s="7">
        <v>46</v>
      </c>
      <c r="Y109" s="7">
        <v>2</v>
      </c>
      <c r="Z109" s="7">
        <v>41</v>
      </c>
      <c r="AA109" s="7"/>
      <c r="AB109" s="7">
        <v>1</v>
      </c>
      <c r="AC109" s="7">
        <f t="shared" si="3"/>
        <v>2</v>
      </c>
      <c r="AD109" s="7">
        <f t="shared" si="4"/>
        <v>419</v>
      </c>
      <c r="AE109" s="18"/>
    </row>
    <row r="110" spans="1:31">
      <c r="A110" s="8" t="s">
        <v>474</v>
      </c>
      <c r="B110" s="7">
        <v>18</v>
      </c>
      <c r="C110" s="7">
        <v>31</v>
      </c>
      <c r="D110" s="7">
        <v>3</v>
      </c>
      <c r="E110" s="7">
        <v>18</v>
      </c>
      <c r="F110" s="7">
        <v>35</v>
      </c>
      <c r="G110" s="7">
        <v>3</v>
      </c>
      <c r="H110" s="7">
        <v>9</v>
      </c>
      <c r="I110" s="7">
        <v>12</v>
      </c>
      <c r="J110" s="7">
        <v>0</v>
      </c>
      <c r="K110" s="7">
        <v>19</v>
      </c>
      <c r="L110" s="7">
        <v>33</v>
      </c>
      <c r="M110" s="7">
        <v>3</v>
      </c>
      <c r="N110" s="7">
        <v>13</v>
      </c>
      <c r="O110" s="7">
        <v>19</v>
      </c>
      <c r="P110" s="7">
        <v>0</v>
      </c>
      <c r="Q110" s="7">
        <v>23</v>
      </c>
      <c r="R110" s="7">
        <v>46</v>
      </c>
      <c r="S110" s="7">
        <v>2</v>
      </c>
      <c r="T110" s="7">
        <v>19</v>
      </c>
      <c r="U110" s="7">
        <v>48</v>
      </c>
      <c r="V110" s="7">
        <v>2</v>
      </c>
      <c r="W110" s="7">
        <v>20</v>
      </c>
      <c r="X110" s="7">
        <v>45</v>
      </c>
      <c r="Y110" s="7">
        <v>2</v>
      </c>
      <c r="Z110" s="7">
        <v>43</v>
      </c>
      <c r="AA110" s="7"/>
      <c r="AB110" s="7">
        <v>1</v>
      </c>
      <c r="AC110" s="7">
        <f t="shared" si="3"/>
        <v>2</v>
      </c>
      <c r="AD110" s="7">
        <f t="shared" si="4"/>
        <v>451</v>
      </c>
      <c r="AE110" s="18"/>
    </row>
    <row r="111" spans="1:31">
      <c r="A111" s="8" t="s">
        <v>475</v>
      </c>
      <c r="B111" s="7">
        <v>14</v>
      </c>
      <c r="C111" s="7">
        <v>17</v>
      </c>
      <c r="D111" s="7">
        <v>0</v>
      </c>
      <c r="E111" s="7">
        <v>15</v>
      </c>
      <c r="F111" s="7">
        <v>16</v>
      </c>
      <c r="G111" s="7">
        <v>0</v>
      </c>
      <c r="H111" s="7">
        <v>5</v>
      </c>
      <c r="I111" s="7">
        <v>1</v>
      </c>
      <c r="J111" s="7">
        <v>0</v>
      </c>
      <c r="K111" s="7">
        <v>13</v>
      </c>
      <c r="L111" s="7">
        <v>0</v>
      </c>
      <c r="M111" s="7">
        <v>0</v>
      </c>
      <c r="N111" s="7">
        <v>8</v>
      </c>
      <c r="O111" s="7">
        <v>38</v>
      </c>
      <c r="P111" s="7">
        <v>3</v>
      </c>
      <c r="Q111" s="7">
        <v>20</v>
      </c>
      <c r="R111" s="7">
        <v>45</v>
      </c>
      <c r="S111" s="7">
        <v>2</v>
      </c>
      <c r="T111" s="7">
        <v>18</v>
      </c>
      <c r="U111" s="7">
        <v>42</v>
      </c>
      <c r="V111" s="7">
        <v>2</v>
      </c>
      <c r="W111" s="7">
        <v>20</v>
      </c>
      <c r="X111" s="7">
        <v>41</v>
      </c>
      <c r="Y111" s="7">
        <v>2</v>
      </c>
      <c r="Z111" s="7">
        <v>39</v>
      </c>
      <c r="AA111" s="7"/>
      <c r="AB111" s="7">
        <v>1</v>
      </c>
      <c r="AC111" s="7">
        <f t="shared" si="3"/>
        <v>5</v>
      </c>
      <c r="AD111" s="7">
        <f t="shared" si="4"/>
        <v>352</v>
      </c>
      <c r="AE111" s="18"/>
    </row>
    <row r="112" spans="1:31">
      <c r="A112" s="8" t="s">
        <v>476</v>
      </c>
      <c r="B112" s="7">
        <v>22</v>
      </c>
      <c r="C112" s="7">
        <v>8</v>
      </c>
      <c r="D112" s="7">
        <v>0</v>
      </c>
      <c r="E112" s="7">
        <v>23</v>
      </c>
      <c r="F112" s="7">
        <v>31</v>
      </c>
      <c r="G112" s="7">
        <v>3</v>
      </c>
      <c r="H112" s="7">
        <v>24</v>
      </c>
      <c r="I112" s="7">
        <v>32</v>
      </c>
      <c r="J112" s="7">
        <v>3</v>
      </c>
      <c r="K112" s="7">
        <v>25</v>
      </c>
      <c r="L112" s="7">
        <v>31</v>
      </c>
      <c r="M112" s="7">
        <v>3</v>
      </c>
      <c r="N112" s="7">
        <v>21</v>
      </c>
      <c r="O112" s="7">
        <v>40</v>
      </c>
      <c r="P112" s="7">
        <v>3</v>
      </c>
      <c r="Q112" s="7">
        <v>25</v>
      </c>
      <c r="R112" s="7">
        <v>50</v>
      </c>
      <c r="S112" s="7">
        <v>2</v>
      </c>
      <c r="T112" s="7">
        <v>23</v>
      </c>
      <c r="U112" s="7">
        <v>49</v>
      </c>
      <c r="V112" s="7">
        <v>2</v>
      </c>
      <c r="W112" s="7">
        <v>22</v>
      </c>
      <c r="X112" s="7">
        <v>47</v>
      </c>
      <c r="Y112" s="7">
        <v>2</v>
      </c>
      <c r="Z112" s="7">
        <v>43</v>
      </c>
      <c r="AA112" s="7"/>
      <c r="AB112" s="7">
        <v>1</v>
      </c>
      <c r="AC112" s="7">
        <f t="shared" si="3"/>
        <v>1</v>
      </c>
      <c r="AD112" s="7">
        <f t="shared" si="4"/>
        <v>516</v>
      </c>
      <c r="AE112" s="18"/>
    </row>
    <row r="113" spans="1:31">
      <c r="A113" s="8" t="s">
        <v>477</v>
      </c>
      <c r="B113" s="7">
        <v>20</v>
      </c>
      <c r="C113" s="7">
        <v>34</v>
      </c>
      <c r="D113" s="7">
        <v>3</v>
      </c>
      <c r="E113" s="7">
        <v>18</v>
      </c>
      <c r="F113" s="7">
        <v>27</v>
      </c>
      <c r="G113" s="7">
        <v>3</v>
      </c>
      <c r="H113" s="7">
        <v>20</v>
      </c>
      <c r="I113" s="7">
        <v>27</v>
      </c>
      <c r="J113" s="7">
        <v>3</v>
      </c>
      <c r="K113" s="7">
        <v>18</v>
      </c>
      <c r="L113" s="7">
        <v>25</v>
      </c>
      <c r="M113" s="7">
        <v>3</v>
      </c>
      <c r="N113" s="7">
        <v>22</v>
      </c>
      <c r="O113" s="7">
        <v>29</v>
      </c>
      <c r="P113" s="7">
        <v>3</v>
      </c>
      <c r="Q113" s="7">
        <v>21</v>
      </c>
      <c r="R113" s="7">
        <v>46</v>
      </c>
      <c r="S113" s="7">
        <v>2</v>
      </c>
      <c r="T113" s="7">
        <v>22</v>
      </c>
      <c r="U113" s="7">
        <v>48</v>
      </c>
      <c r="V113" s="7">
        <v>2</v>
      </c>
      <c r="W113" s="7">
        <v>23</v>
      </c>
      <c r="X113" s="7">
        <v>35</v>
      </c>
      <c r="Y113" s="7">
        <v>2</v>
      </c>
      <c r="Z113" s="7">
        <v>44</v>
      </c>
      <c r="AA113" s="7"/>
      <c r="AB113" s="7">
        <v>1</v>
      </c>
      <c r="AC113" s="7">
        <f t="shared" si="3"/>
        <v>0</v>
      </c>
      <c r="AD113" s="7">
        <f t="shared" si="4"/>
        <v>479</v>
      </c>
      <c r="AE113" s="18">
        <f t="shared" si="5"/>
        <v>61.806451612903224</v>
      </c>
    </row>
    <row r="114" spans="1:31">
      <c r="A114" s="8" t="s">
        <v>478</v>
      </c>
      <c r="B114" s="7">
        <v>12</v>
      </c>
      <c r="C114" s="7"/>
      <c r="D114" s="7">
        <v>0</v>
      </c>
      <c r="E114" s="7">
        <v>18</v>
      </c>
      <c r="F114" s="7"/>
      <c r="G114" s="7">
        <v>0</v>
      </c>
      <c r="H114" s="7">
        <v>9</v>
      </c>
      <c r="I114" s="7"/>
      <c r="J114" s="7">
        <v>0</v>
      </c>
      <c r="K114" s="7">
        <v>27</v>
      </c>
      <c r="L114" s="7"/>
      <c r="M114" s="7">
        <v>0</v>
      </c>
      <c r="N114" s="7">
        <v>7</v>
      </c>
      <c r="O114" s="7"/>
      <c r="P114" s="7">
        <v>0</v>
      </c>
      <c r="Q114" s="7">
        <v>12</v>
      </c>
      <c r="R114" s="7"/>
      <c r="S114" s="7">
        <v>0</v>
      </c>
      <c r="T114" s="7">
        <v>11</v>
      </c>
      <c r="U114" s="7"/>
      <c r="V114" s="7">
        <v>0</v>
      </c>
      <c r="W114" s="7">
        <v>15</v>
      </c>
      <c r="X114" s="7"/>
      <c r="Y114" s="7">
        <v>0</v>
      </c>
      <c r="Z114" s="7">
        <v>38</v>
      </c>
      <c r="AA114" s="7"/>
      <c r="AB114" s="7">
        <v>1</v>
      </c>
      <c r="AC114" s="7">
        <f t="shared" si="3"/>
        <v>8</v>
      </c>
      <c r="AD114" s="7">
        <f t="shared" si="4"/>
        <v>149</v>
      </c>
      <c r="AE114" s="18"/>
    </row>
    <row r="115" spans="1:31">
      <c r="A115" s="8" t="s">
        <v>479</v>
      </c>
      <c r="B115" s="7">
        <v>11</v>
      </c>
      <c r="C115" s="7">
        <v>5</v>
      </c>
      <c r="D115" s="7">
        <v>0</v>
      </c>
      <c r="E115" s="7">
        <v>13</v>
      </c>
      <c r="F115" s="7">
        <v>10</v>
      </c>
      <c r="G115" s="7">
        <v>0</v>
      </c>
      <c r="H115" s="7">
        <v>7</v>
      </c>
      <c r="I115" s="7">
        <v>6</v>
      </c>
      <c r="J115" s="7">
        <v>0</v>
      </c>
      <c r="K115" s="7">
        <v>22</v>
      </c>
      <c r="L115" s="7">
        <v>6</v>
      </c>
      <c r="M115" s="7">
        <v>0</v>
      </c>
      <c r="N115" s="7">
        <v>8</v>
      </c>
      <c r="O115" s="7">
        <v>0</v>
      </c>
      <c r="P115" s="7">
        <v>0</v>
      </c>
      <c r="Q115" s="7">
        <v>20</v>
      </c>
      <c r="R115" s="7">
        <v>45</v>
      </c>
      <c r="S115" s="7">
        <v>2</v>
      </c>
      <c r="T115" s="7">
        <v>19</v>
      </c>
      <c r="U115" s="7">
        <v>43</v>
      </c>
      <c r="V115" s="7">
        <v>2</v>
      </c>
      <c r="W115" s="7">
        <v>18</v>
      </c>
      <c r="X115" s="7">
        <v>41</v>
      </c>
      <c r="Y115" s="7">
        <v>2</v>
      </c>
      <c r="Z115" s="7">
        <v>39</v>
      </c>
      <c r="AA115" s="7"/>
      <c r="AB115" s="7">
        <v>1</v>
      </c>
      <c r="AC115" s="7">
        <f t="shared" si="3"/>
        <v>6</v>
      </c>
      <c r="AD115" s="7">
        <f t="shared" si="4"/>
        <v>313</v>
      </c>
      <c r="AE115" s="18"/>
    </row>
    <row r="116" spans="1:31">
      <c r="A116" s="8" t="s">
        <v>480</v>
      </c>
      <c r="B116" s="7">
        <v>23</v>
      </c>
      <c r="C116" s="7">
        <v>10</v>
      </c>
      <c r="D116" s="7">
        <v>0</v>
      </c>
      <c r="E116" s="7">
        <v>17</v>
      </c>
      <c r="F116" s="7">
        <v>16</v>
      </c>
      <c r="G116" s="7">
        <v>0</v>
      </c>
      <c r="H116" s="7">
        <v>21</v>
      </c>
      <c r="I116" s="7">
        <v>14</v>
      </c>
      <c r="J116" s="7">
        <v>0</v>
      </c>
      <c r="K116" s="7">
        <v>23</v>
      </c>
      <c r="L116" s="7">
        <v>28</v>
      </c>
      <c r="M116" s="7">
        <v>3</v>
      </c>
      <c r="N116" s="7">
        <v>15</v>
      </c>
      <c r="O116" s="7">
        <v>25</v>
      </c>
      <c r="P116" s="7">
        <v>3</v>
      </c>
      <c r="Q116" s="7">
        <v>20</v>
      </c>
      <c r="R116" s="7">
        <v>46</v>
      </c>
      <c r="S116" s="7">
        <v>2</v>
      </c>
      <c r="T116" s="7">
        <v>21</v>
      </c>
      <c r="U116" s="7">
        <v>44</v>
      </c>
      <c r="V116" s="7">
        <v>2</v>
      </c>
      <c r="W116" s="7">
        <v>19</v>
      </c>
      <c r="X116" s="7">
        <v>42</v>
      </c>
      <c r="Y116" s="7">
        <v>2</v>
      </c>
      <c r="Z116" s="7">
        <v>42</v>
      </c>
      <c r="AA116" s="7"/>
      <c r="AB116" s="7">
        <v>1</v>
      </c>
      <c r="AC116" s="7">
        <f t="shared" si="3"/>
        <v>3</v>
      </c>
      <c r="AD116" s="7">
        <f t="shared" si="4"/>
        <v>426</v>
      </c>
      <c r="AE116" s="18"/>
    </row>
    <row r="117" spans="1:31">
      <c r="A117" s="8" t="s">
        <v>481</v>
      </c>
      <c r="B117" s="7">
        <v>22</v>
      </c>
      <c r="C117" s="7">
        <v>35</v>
      </c>
      <c r="D117" s="7">
        <v>3</v>
      </c>
      <c r="E117" s="7">
        <v>18</v>
      </c>
      <c r="F117" s="7">
        <v>40</v>
      </c>
      <c r="G117" s="7">
        <v>3</v>
      </c>
      <c r="H117" s="7">
        <v>23</v>
      </c>
      <c r="I117" s="7">
        <v>27</v>
      </c>
      <c r="J117" s="7">
        <v>3</v>
      </c>
      <c r="K117" s="7">
        <v>22</v>
      </c>
      <c r="L117" s="7">
        <v>28</v>
      </c>
      <c r="M117" s="7">
        <v>3</v>
      </c>
      <c r="N117" s="7">
        <v>19</v>
      </c>
      <c r="O117" s="7">
        <v>29</v>
      </c>
      <c r="P117" s="7">
        <v>3</v>
      </c>
      <c r="Q117" s="7">
        <v>25</v>
      </c>
      <c r="R117" s="7">
        <v>49</v>
      </c>
      <c r="S117" s="7">
        <v>2</v>
      </c>
      <c r="T117" s="7">
        <v>23</v>
      </c>
      <c r="U117" s="7">
        <v>48</v>
      </c>
      <c r="V117" s="7">
        <v>2</v>
      </c>
      <c r="W117" s="7">
        <v>21</v>
      </c>
      <c r="X117" s="7">
        <v>46</v>
      </c>
      <c r="Y117" s="7">
        <v>2</v>
      </c>
      <c r="Z117" s="7">
        <v>45</v>
      </c>
      <c r="AA117" s="7"/>
      <c r="AB117" s="7">
        <v>1</v>
      </c>
      <c r="AC117" s="7">
        <f t="shared" si="3"/>
        <v>0</v>
      </c>
      <c r="AD117" s="7">
        <f t="shared" si="4"/>
        <v>520</v>
      </c>
      <c r="AE117" s="18">
        <f t="shared" si="5"/>
        <v>67.096774193548399</v>
      </c>
    </row>
    <row r="118" spans="1:31">
      <c r="A118" s="8" t="s">
        <v>482</v>
      </c>
      <c r="B118" s="7">
        <v>9</v>
      </c>
      <c r="C118" s="7">
        <v>6</v>
      </c>
      <c r="D118" s="7">
        <v>0</v>
      </c>
      <c r="E118" s="7">
        <v>18</v>
      </c>
      <c r="F118" s="7">
        <v>-1</v>
      </c>
      <c r="G118" s="7">
        <v>0</v>
      </c>
      <c r="H118" s="7">
        <v>9</v>
      </c>
      <c r="I118" s="7">
        <v>4</v>
      </c>
      <c r="J118" s="7">
        <v>0</v>
      </c>
      <c r="K118" s="7">
        <v>24</v>
      </c>
      <c r="L118" s="7">
        <v>4</v>
      </c>
      <c r="M118" s="7">
        <v>0</v>
      </c>
      <c r="N118" s="7">
        <v>8</v>
      </c>
      <c r="O118" s="7"/>
      <c r="P118" s="7">
        <v>0</v>
      </c>
      <c r="Q118" s="7">
        <v>12</v>
      </c>
      <c r="R118" s="7">
        <v>42</v>
      </c>
      <c r="S118" s="7">
        <v>2</v>
      </c>
      <c r="T118" s="7">
        <v>10</v>
      </c>
      <c r="U118" s="7">
        <v>-1</v>
      </c>
      <c r="V118" s="7">
        <v>0</v>
      </c>
      <c r="W118" s="7">
        <v>15</v>
      </c>
      <c r="X118" s="7">
        <v>-1</v>
      </c>
      <c r="Y118" s="7">
        <v>0</v>
      </c>
      <c r="Z118" s="7">
        <v>42</v>
      </c>
      <c r="AA118" s="7"/>
      <c r="AB118" s="7">
        <v>1</v>
      </c>
      <c r="AC118" s="7">
        <f t="shared" si="3"/>
        <v>7</v>
      </c>
      <c r="AD118" s="7">
        <f t="shared" si="4"/>
        <v>200</v>
      </c>
      <c r="AE118" s="18"/>
    </row>
    <row r="119" spans="1:31">
      <c r="A119" s="8" t="s">
        <v>483</v>
      </c>
      <c r="B119" s="7">
        <v>21</v>
      </c>
      <c r="C119" s="7">
        <v>25</v>
      </c>
      <c r="D119" s="7">
        <v>3</v>
      </c>
      <c r="E119" s="7">
        <v>20</v>
      </c>
      <c r="F119" s="7">
        <v>24</v>
      </c>
      <c r="G119" s="7">
        <v>3</v>
      </c>
      <c r="H119" s="7">
        <v>25</v>
      </c>
      <c r="I119" s="7">
        <v>24</v>
      </c>
      <c r="J119" s="7">
        <v>3</v>
      </c>
      <c r="K119" s="7">
        <v>24</v>
      </c>
      <c r="L119" s="7">
        <v>12</v>
      </c>
      <c r="M119" s="7">
        <v>0</v>
      </c>
      <c r="N119" s="7">
        <v>17</v>
      </c>
      <c r="O119" s="7">
        <v>25</v>
      </c>
      <c r="P119" s="7">
        <v>3</v>
      </c>
      <c r="Q119" s="7">
        <v>24</v>
      </c>
      <c r="R119" s="7">
        <v>49</v>
      </c>
      <c r="S119" s="7">
        <v>2</v>
      </c>
      <c r="T119" s="7">
        <v>24</v>
      </c>
      <c r="U119" s="7">
        <v>47</v>
      </c>
      <c r="V119" s="7">
        <v>2</v>
      </c>
      <c r="W119" s="7">
        <v>21</v>
      </c>
      <c r="X119" s="7">
        <v>46</v>
      </c>
      <c r="Y119" s="7">
        <v>2</v>
      </c>
      <c r="Z119" s="7">
        <v>43</v>
      </c>
      <c r="AA119" s="7"/>
      <c r="AB119" s="7">
        <v>1</v>
      </c>
      <c r="AC119" s="7">
        <f t="shared" si="3"/>
        <v>1</v>
      </c>
      <c r="AD119" s="7">
        <f t="shared" si="4"/>
        <v>471</v>
      </c>
      <c r="AE119" s="18"/>
    </row>
    <row r="120" spans="1:31">
      <c r="A120" s="8" t="s">
        <v>484</v>
      </c>
      <c r="B120" s="7">
        <v>5</v>
      </c>
      <c r="C120" s="7"/>
      <c r="D120" s="7">
        <v>0</v>
      </c>
      <c r="E120" s="7">
        <v>5</v>
      </c>
      <c r="F120" s="7"/>
      <c r="G120" s="7">
        <v>0</v>
      </c>
      <c r="H120" s="7">
        <v>5</v>
      </c>
      <c r="I120" s="7"/>
      <c r="J120" s="7">
        <v>0</v>
      </c>
      <c r="K120" s="7">
        <v>7</v>
      </c>
      <c r="L120" s="7"/>
      <c r="M120" s="7">
        <v>0</v>
      </c>
      <c r="N120" s="7">
        <v>5</v>
      </c>
      <c r="O120" s="7"/>
      <c r="P120" s="7">
        <v>0</v>
      </c>
      <c r="Q120" s="7">
        <v>12</v>
      </c>
      <c r="R120" s="7"/>
      <c r="S120" s="7">
        <v>0</v>
      </c>
      <c r="T120" s="7">
        <v>10</v>
      </c>
      <c r="U120" s="7"/>
      <c r="V120" s="7">
        <v>0</v>
      </c>
      <c r="W120" s="7">
        <v>15</v>
      </c>
      <c r="X120" s="7"/>
      <c r="Y120" s="7">
        <v>0</v>
      </c>
      <c r="Z120" s="7">
        <v>35</v>
      </c>
      <c r="AA120" s="7"/>
      <c r="AB120" s="7">
        <v>1</v>
      </c>
      <c r="AC120" s="7">
        <f t="shared" si="3"/>
        <v>8</v>
      </c>
      <c r="AD120" s="7">
        <f t="shared" si="4"/>
        <v>99</v>
      </c>
      <c r="AE120" s="18"/>
    </row>
    <row r="121" spans="1:31">
      <c r="A121" s="8" t="s">
        <v>485</v>
      </c>
      <c r="B121" s="7">
        <v>5</v>
      </c>
      <c r="C121" s="7"/>
      <c r="D121" s="7">
        <v>0</v>
      </c>
      <c r="E121" s="7">
        <v>5</v>
      </c>
      <c r="F121" s="7"/>
      <c r="G121" s="7">
        <v>0</v>
      </c>
      <c r="H121" s="7">
        <v>5</v>
      </c>
      <c r="I121" s="7"/>
      <c r="J121" s="7">
        <v>0</v>
      </c>
      <c r="K121" s="7">
        <v>5</v>
      </c>
      <c r="L121" s="7"/>
      <c r="M121" s="7">
        <v>0</v>
      </c>
      <c r="N121" s="7">
        <v>5</v>
      </c>
      <c r="O121" s="7"/>
      <c r="P121" s="7">
        <v>0</v>
      </c>
      <c r="Q121" s="7">
        <v>10</v>
      </c>
      <c r="R121" s="7"/>
      <c r="S121" s="7">
        <v>0</v>
      </c>
      <c r="T121" s="7">
        <v>10</v>
      </c>
      <c r="U121" s="7"/>
      <c r="V121" s="7">
        <v>0</v>
      </c>
      <c r="W121" s="7">
        <v>15</v>
      </c>
      <c r="X121" s="7"/>
      <c r="Y121" s="7">
        <v>0</v>
      </c>
      <c r="Z121" s="7">
        <v>35</v>
      </c>
      <c r="AA121" s="7"/>
      <c r="AB121" s="7">
        <v>1</v>
      </c>
      <c r="AC121" s="7">
        <f t="shared" si="3"/>
        <v>8</v>
      </c>
      <c r="AD121" s="7">
        <f t="shared" si="4"/>
        <v>95</v>
      </c>
      <c r="AE121" s="18"/>
    </row>
    <row r="122" spans="1:31">
      <c r="A122" s="8" t="s">
        <v>486</v>
      </c>
      <c r="B122" s="7">
        <v>19</v>
      </c>
      <c r="C122" s="7">
        <v>26</v>
      </c>
      <c r="D122" s="7">
        <v>3</v>
      </c>
      <c r="E122" s="7">
        <v>25</v>
      </c>
      <c r="F122" s="7">
        <v>43</v>
      </c>
      <c r="G122" s="7">
        <v>3</v>
      </c>
      <c r="H122" s="7">
        <v>25</v>
      </c>
      <c r="I122" s="7">
        <v>44</v>
      </c>
      <c r="J122" s="7">
        <v>3</v>
      </c>
      <c r="K122" s="7">
        <v>24</v>
      </c>
      <c r="L122" s="7">
        <v>42</v>
      </c>
      <c r="M122" s="7">
        <v>3</v>
      </c>
      <c r="N122" s="7">
        <v>21</v>
      </c>
      <c r="O122" s="7">
        <v>26</v>
      </c>
      <c r="P122" s="7">
        <v>3</v>
      </c>
      <c r="Q122" s="7">
        <v>24</v>
      </c>
      <c r="R122" s="7">
        <v>48</v>
      </c>
      <c r="S122" s="7">
        <v>2</v>
      </c>
      <c r="T122" s="7">
        <v>24</v>
      </c>
      <c r="U122" s="7">
        <v>49</v>
      </c>
      <c r="V122" s="7">
        <v>2</v>
      </c>
      <c r="W122" s="7">
        <v>25</v>
      </c>
      <c r="X122" s="7">
        <v>50</v>
      </c>
      <c r="Y122" s="7">
        <v>2</v>
      </c>
      <c r="Z122" s="7">
        <v>49</v>
      </c>
      <c r="AA122" s="7"/>
      <c r="AB122" s="7">
        <v>1</v>
      </c>
      <c r="AC122" s="7">
        <f t="shared" si="3"/>
        <v>0</v>
      </c>
      <c r="AD122" s="7">
        <f t="shared" si="4"/>
        <v>564</v>
      </c>
      <c r="AE122" s="18">
        <f t="shared" si="5"/>
        <v>72.774193548387103</v>
      </c>
    </row>
    <row r="123" spans="1:31">
      <c r="A123" s="8" t="s">
        <v>487</v>
      </c>
      <c r="B123" s="7">
        <v>22</v>
      </c>
      <c r="C123" s="7">
        <v>35</v>
      </c>
      <c r="D123" s="7">
        <v>3</v>
      </c>
      <c r="E123" s="7">
        <v>25</v>
      </c>
      <c r="F123" s="7">
        <v>29</v>
      </c>
      <c r="G123" s="7">
        <v>3</v>
      </c>
      <c r="H123" s="7">
        <v>26</v>
      </c>
      <c r="I123" s="7">
        <v>49</v>
      </c>
      <c r="J123" s="7">
        <v>3</v>
      </c>
      <c r="K123" s="7">
        <v>25</v>
      </c>
      <c r="L123" s="7">
        <v>37</v>
      </c>
      <c r="M123" s="7">
        <v>3</v>
      </c>
      <c r="N123" s="7">
        <v>22</v>
      </c>
      <c r="O123" s="7">
        <v>52</v>
      </c>
      <c r="P123" s="7">
        <v>3</v>
      </c>
      <c r="Q123" s="7">
        <v>24</v>
      </c>
      <c r="R123" s="7">
        <v>48</v>
      </c>
      <c r="S123" s="7">
        <v>2</v>
      </c>
      <c r="T123" s="7">
        <v>24</v>
      </c>
      <c r="U123" s="7">
        <v>49</v>
      </c>
      <c r="V123" s="7">
        <v>2</v>
      </c>
      <c r="W123" s="7">
        <v>24</v>
      </c>
      <c r="X123" s="7">
        <v>50</v>
      </c>
      <c r="Y123" s="7">
        <v>2</v>
      </c>
      <c r="Z123" s="7">
        <v>50</v>
      </c>
      <c r="AA123" s="7"/>
      <c r="AB123" s="7">
        <v>1</v>
      </c>
      <c r="AC123" s="7">
        <f t="shared" si="3"/>
        <v>0</v>
      </c>
      <c r="AD123" s="7">
        <f t="shared" si="4"/>
        <v>591</v>
      </c>
      <c r="AE123" s="18">
        <f t="shared" si="5"/>
        <v>76.258064516129025</v>
      </c>
    </row>
    <row r="124" spans="1:31">
      <c r="A124" s="8" t="s">
        <v>488</v>
      </c>
      <c r="B124" s="7">
        <v>20</v>
      </c>
      <c r="C124" s="7">
        <v>24</v>
      </c>
      <c r="D124" s="7">
        <v>3</v>
      </c>
      <c r="E124" s="7">
        <v>18</v>
      </c>
      <c r="F124" s="7">
        <v>13</v>
      </c>
      <c r="G124" s="7">
        <v>0</v>
      </c>
      <c r="H124" s="7">
        <v>25</v>
      </c>
      <c r="I124" s="7">
        <v>13</v>
      </c>
      <c r="J124" s="7">
        <v>0</v>
      </c>
      <c r="K124" s="7">
        <v>20</v>
      </c>
      <c r="L124" s="7">
        <v>24</v>
      </c>
      <c r="M124" s="7">
        <v>3</v>
      </c>
      <c r="N124" s="7">
        <v>19</v>
      </c>
      <c r="O124" s="7">
        <v>24</v>
      </c>
      <c r="P124" s="7">
        <v>3</v>
      </c>
      <c r="Q124" s="7">
        <v>22</v>
      </c>
      <c r="R124" s="7">
        <v>46</v>
      </c>
      <c r="S124" s="7">
        <v>2</v>
      </c>
      <c r="T124" s="7">
        <v>23</v>
      </c>
      <c r="U124" s="7">
        <v>47</v>
      </c>
      <c r="V124" s="7">
        <v>2</v>
      </c>
      <c r="W124" s="7">
        <v>22</v>
      </c>
      <c r="X124" s="7">
        <v>47</v>
      </c>
      <c r="Y124" s="7">
        <v>2</v>
      </c>
      <c r="Z124" s="7">
        <v>43</v>
      </c>
      <c r="AA124" s="7"/>
      <c r="AB124" s="7">
        <v>1</v>
      </c>
      <c r="AC124" s="7">
        <f t="shared" si="3"/>
        <v>2</v>
      </c>
      <c r="AD124" s="7">
        <f t="shared" si="4"/>
        <v>450</v>
      </c>
      <c r="AE124" s="18"/>
    </row>
    <row r="125" spans="1:31">
      <c r="A125" s="8" t="s">
        <v>489</v>
      </c>
      <c r="B125" s="7">
        <v>22</v>
      </c>
      <c r="C125" s="7">
        <v>29</v>
      </c>
      <c r="D125" s="7">
        <v>3</v>
      </c>
      <c r="E125" s="7">
        <v>21</v>
      </c>
      <c r="F125" s="7">
        <v>24</v>
      </c>
      <c r="G125" s="7">
        <v>3</v>
      </c>
      <c r="H125" s="7">
        <v>22</v>
      </c>
      <c r="I125" s="7">
        <v>7</v>
      </c>
      <c r="J125" s="7">
        <v>0</v>
      </c>
      <c r="K125" s="7">
        <v>20</v>
      </c>
      <c r="L125" s="7">
        <v>24</v>
      </c>
      <c r="M125" s="7">
        <v>3</v>
      </c>
      <c r="N125" s="7">
        <v>21</v>
      </c>
      <c r="O125" s="7">
        <v>31</v>
      </c>
      <c r="P125" s="7">
        <v>3</v>
      </c>
      <c r="Q125" s="7">
        <v>23</v>
      </c>
      <c r="R125" s="7">
        <v>47</v>
      </c>
      <c r="S125" s="7">
        <v>2</v>
      </c>
      <c r="T125" s="7">
        <v>24</v>
      </c>
      <c r="U125" s="7">
        <v>48</v>
      </c>
      <c r="V125" s="7">
        <v>2</v>
      </c>
      <c r="W125" s="7">
        <v>22</v>
      </c>
      <c r="X125" s="7">
        <v>48</v>
      </c>
      <c r="Y125" s="7">
        <v>2</v>
      </c>
      <c r="Z125" s="7">
        <v>46</v>
      </c>
      <c r="AA125" s="7"/>
      <c r="AB125" s="7">
        <v>1</v>
      </c>
      <c r="AC125" s="7">
        <f t="shared" si="3"/>
        <v>1</v>
      </c>
      <c r="AD125" s="7">
        <f t="shared" si="4"/>
        <v>479</v>
      </c>
      <c r="AE125" s="18"/>
    </row>
    <row r="126" spans="1:31">
      <c r="A126" s="8" t="s">
        <v>490</v>
      </c>
      <c r="B126" s="7">
        <v>17</v>
      </c>
      <c r="C126" s="7">
        <v>27</v>
      </c>
      <c r="D126" s="7">
        <v>3</v>
      </c>
      <c r="E126" s="7">
        <v>16</v>
      </c>
      <c r="F126" s="7">
        <v>32</v>
      </c>
      <c r="G126" s="7">
        <v>3</v>
      </c>
      <c r="H126" s="7">
        <v>21</v>
      </c>
      <c r="I126" s="7">
        <v>24</v>
      </c>
      <c r="J126" s="7">
        <v>3</v>
      </c>
      <c r="K126" s="7">
        <v>18</v>
      </c>
      <c r="L126" s="7">
        <v>36</v>
      </c>
      <c r="M126" s="7">
        <v>3</v>
      </c>
      <c r="N126" s="7">
        <v>15</v>
      </c>
      <c r="O126" s="7">
        <v>39</v>
      </c>
      <c r="P126" s="7">
        <v>3</v>
      </c>
      <c r="Q126" s="7">
        <v>24</v>
      </c>
      <c r="R126" s="7">
        <v>48</v>
      </c>
      <c r="S126" s="7">
        <v>2</v>
      </c>
      <c r="T126" s="7">
        <v>23</v>
      </c>
      <c r="U126" s="7">
        <v>48</v>
      </c>
      <c r="V126" s="7">
        <v>2</v>
      </c>
      <c r="W126" s="7">
        <v>25</v>
      </c>
      <c r="X126" s="7">
        <v>50</v>
      </c>
      <c r="Y126" s="7">
        <v>2</v>
      </c>
      <c r="Z126" s="7">
        <v>43</v>
      </c>
      <c r="AA126" s="7"/>
      <c r="AB126" s="7">
        <v>1</v>
      </c>
      <c r="AC126" s="7">
        <f t="shared" si="3"/>
        <v>0</v>
      </c>
      <c r="AD126" s="7">
        <f t="shared" si="4"/>
        <v>506</v>
      </c>
      <c r="AE126" s="18">
        <f t="shared" si="5"/>
        <v>65.290322580645167</v>
      </c>
    </row>
    <row r="127" spans="1:31">
      <c r="A127" s="8" t="s">
        <v>491</v>
      </c>
      <c r="B127" s="7">
        <v>19</v>
      </c>
      <c r="C127" s="7">
        <v>25</v>
      </c>
      <c r="D127" s="7">
        <v>3</v>
      </c>
      <c r="E127" s="7">
        <v>16</v>
      </c>
      <c r="F127" s="7">
        <v>11</v>
      </c>
      <c r="G127" s="7">
        <v>0</v>
      </c>
      <c r="H127" s="7">
        <v>21</v>
      </c>
      <c r="I127" s="7">
        <v>24</v>
      </c>
      <c r="J127" s="7">
        <v>3</v>
      </c>
      <c r="K127" s="7">
        <v>17</v>
      </c>
      <c r="L127" s="7">
        <v>8</v>
      </c>
      <c r="M127" s="7">
        <v>0</v>
      </c>
      <c r="N127" s="7">
        <v>12</v>
      </c>
      <c r="O127" s="7">
        <v>14</v>
      </c>
      <c r="P127" s="7">
        <v>0</v>
      </c>
      <c r="Q127" s="7">
        <v>23</v>
      </c>
      <c r="R127" s="7">
        <v>47</v>
      </c>
      <c r="S127" s="7">
        <v>2</v>
      </c>
      <c r="T127" s="7">
        <v>23</v>
      </c>
      <c r="U127" s="7">
        <v>48</v>
      </c>
      <c r="V127" s="7">
        <v>2</v>
      </c>
      <c r="W127" s="7">
        <v>21</v>
      </c>
      <c r="X127" s="7">
        <v>47</v>
      </c>
      <c r="Y127" s="7">
        <v>2</v>
      </c>
      <c r="Z127" s="7">
        <v>45</v>
      </c>
      <c r="AA127" s="7"/>
      <c r="AB127" s="7">
        <v>1</v>
      </c>
      <c r="AC127" s="7">
        <f t="shared" si="3"/>
        <v>3</v>
      </c>
      <c r="AD127" s="7">
        <f t="shared" si="4"/>
        <v>421</v>
      </c>
      <c r="AE127" s="18"/>
    </row>
    <row r="128" spans="1:31" s="24" customFormat="1">
      <c r="A128" s="36" t="s">
        <v>534</v>
      </c>
      <c r="B128" s="36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E128" s="25"/>
    </row>
    <row r="129" spans="1:31" s="24" customFormat="1">
      <c r="A129" s="36"/>
      <c r="B129" s="36"/>
      <c r="C129" s="23"/>
      <c r="D129" s="23">
        <f>COUNTIF(D6:D128, "-0")</f>
        <v>37</v>
      </c>
      <c r="E129" s="23"/>
      <c r="F129" s="23"/>
      <c r="G129" s="23">
        <f>COUNTIF(G6:G128, "-0")</f>
        <v>49</v>
      </c>
      <c r="H129" s="23"/>
      <c r="I129" s="23"/>
      <c r="J129" s="23">
        <f>COUNTIF(J6:J128, "-0")</f>
        <v>70</v>
      </c>
      <c r="K129" s="23"/>
      <c r="L129" s="23"/>
      <c r="M129" s="23">
        <f>COUNTIF(M6:M128, "-0")</f>
        <v>63</v>
      </c>
      <c r="N129" s="23"/>
      <c r="O129" s="23"/>
      <c r="P129" s="23">
        <f>COUNTIF(P6:P128, "-0")</f>
        <v>56</v>
      </c>
      <c r="Q129" s="23"/>
      <c r="R129" s="23"/>
      <c r="S129" s="23">
        <f>COUNTIF(S6:S128, "-0")</f>
        <v>7</v>
      </c>
      <c r="T129" s="23"/>
      <c r="U129" s="23"/>
      <c r="V129" s="23">
        <f>COUNTIF(V6:V128, "-0")</f>
        <v>8</v>
      </c>
      <c r="W129" s="23"/>
      <c r="X129" s="23"/>
      <c r="Y129" s="23">
        <f>COUNTIF(Y6:Y128, "-0")</f>
        <v>8</v>
      </c>
      <c r="Z129" s="23"/>
      <c r="AA129" s="23"/>
      <c r="AB129" s="23">
        <f>COUNTIF(AB6:AB128, "-0")</f>
        <v>0</v>
      </c>
      <c r="AC129" s="23"/>
      <c r="AE129" s="25"/>
    </row>
    <row r="130" spans="1:31" s="24" customFormat="1"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</row>
    <row r="131" spans="1:31">
      <c r="J131" s="6" t="s">
        <v>509</v>
      </c>
      <c r="L131" s="3">
        <v>29</v>
      </c>
      <c r="Q131" s="5" t="s">
        <v>542</v>
      </c>
      <c r="R131" s="3" t="s">
        <v>508</v>
      </c>
      <c r="S131" s="4" t="s">
        <v>543</v>
      </c>
    </row>
    <row r="132" spans="1:31">
      <c r="J132" s="6" t="s">
        <v>510</v>
      </c>
      <c r="L132" s="3">
        <v>22</v>
      </c>
      <c r="Q132" s="5" t="s">
        <v>552</v>
      </c>
      <c r="R132" s="3" t="s">
        <v>508</v>
      </c>
      <c r="S132" s="4" t="s">
        <v>553</v>
      </c>
    </row>
    <row r="133" spans="1:31">
      <c r="J133" s="6" t="s">
        <v>511</v>
      </c>
      <c r="L133" s="3">
        <v>21</v>
      </c>
      <c r="Q133" s="5" t="s">
        <v>566</v>
      </c>
      <c r="R133" s="3" t="s">
        <v>508</v>
      </c>
      <c r="S133" s="4" t="s">
        <v>567</v>
      </c>
    </row>
    <row r="134" spans="1:31">
      <c r="J134" s="6" t="s">
        <v>512</v>
      </c>
      <c r="L134" s="3">
        <v>11</v>
      </c>
      <c r="Q134" s="5" t="s">
        <v>568</v>
      </c>
      <c r="R134" s="3" t="s">
        <v>508</v>
      </c>
      <c r="S134" s="4" t="s">
        <v>569</v>
      </c>
    </row>
    <row r="135" spans="1:31">
      <c r="J135" s="6" t="s">
        <v>513</v>
      </c>
      <c r="L135" s="3">
        <v>39</v>
      </c>
      <c r="Q135" s="5" t="s">
        <v>570</v>
      </c>
      <c r="R135" s="3" t="s">
        <v>508</v>
      </c>
      <c r="S135" s="4" t="s">
        <v>571</v>
      </c>
    </row>
    <row r="136" spans="1:31">
      <c r="Q136" s="5" t="s">
        <v>572</v>
      </c>
      <c r="R136" s="3" t="s">
        <v>508</v>
      </c>
      <c r="S136" s="4" t="s">
        <v>573</v>
      </c>
    </row>
    <row r="137" spans="1:31">
      <c r="Q137" s="5" t="s">
        <v>574</v>
      </c>
      <c r="R137" s="3" t="s">
        <v>508</v>
      </c>
      <c r="S137" s="4" t="s">
        <v>575</v>
      </c>
    </row>
    <row r="138" spans="1:31">
      <c r="J138" s="3" t="s">
        <v>108</v>
      </c>
      <c r="L138" s="3">
        <f>SUM(L131:L137)</f>
        <v>122</v>
      </c>
      <c r="Q138" s="5" t="s">
        <v>576</v>
      </c>
      <c r="R138" s="3" t="s">
        <v>508</v>
      </c>
      <c r="S138" s="4" t="s">
        <v>577</v>
      </c>
    </row>
    <row r="139" spans="1:31">
      <c r="Q139" s="5" t="s">
        <v>578</v>
      </c>
      <c r="R139" s="3" t="s">
        <v>508</v>
      </c>
      <c r="S139" s="4" t="s">
        <v>579</v>
      </c>
    </row>
  </sheetData>
  <mergeCells count="18">
    <mergeCell ref="N4:P4"/>
    <mergeCell ref="AF4:AF5"/>
    <mergeCell ref="Q4:S4"/>
    <mergeCell ref="A128:B129"/>
    <mergeCell ref="A4:A5"/>
    <mergeCell ref="A1:AE1"/>
    <mergeCell ref="A2:AE2"/>
    <mergeCell ref="A3:AE3"/>
    <mergeCell ref="T4:V4"/>
    <mergeCell ref="W4:Y4"/>
    <mergeCell ref="Z4:AB4"/>
    <mergeCell ref="AC4:AC5"/>
    <mergeCell ref="AD4:AD5"/>
    <mergeCell ref="AE4:AE5"/>
    <mergeCell ref="B4:D4"/>
    <mergeCell ref="E4:G4"/>
    <mergeCell ref="H4:J4"/>
    <mergeCell ref="K4:M4"/>
  </mergeCells>
  <conditionalFormatting sqref="F142:F1048576 I142:I1048576 L142:L1048576 O142:O1048576 R142:R1048576 A1:B1 D1:E1 G1:H1 J1:K1 M1:N1 P1:AE1 U142:U1048576 X142:X1048576 X2:X127 U2:U127 R2:R127 O1:O127 L1:L127 I1:I127 F1:F127 C1:C127 C142:C1048576">
    <cfRule type="cellIs" dxfId="0" priority="1" operator="lessThan">
      <formula>24</formula>
    </cfRule>
  </conditionalFormatting>
  <pageMargins left="0.25" right="0.25" top="0.26" bottom="0.41" header="0.17" footer="0.3"/>
  <pageSetup paperSize="9" scale="88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17"/>
  <sheetViews>
    <sheetView workbookViewId="0">
      <selection sqref="A1:J18"/>
    </sheetView>
  </sheetViews>
  <sheetFormatPr defaultRowHeight="15"/>
  <cols>
    <col min="4" max="4" width="9.140625" style="3"/>
    <col min="5" max="5" width="13.5703125" style="3" customWidth="1"/>
    <col min="6" max="6" width="14.5703125" style="3" customWidth="1"/>
    <col min="7" max="8" width="9.140625" style="3"/>
  </cols>
  <sheetData>
    <row r="1" spans="1:31" ht="26.25">
      <c r="A1" s="37" t="s">
        <v>515</v>
      </c>
      <c r="B1" s="37"/>
      <c r="C1" s="37"/>
      <c r="D1" s="37"/>
      <c r="E1" s="37"/>
      <c r="F1" s="37"/>
      <c r="G1" s="37"/>
      <c r="H1" s="37"/>
      <c r="I1" s="37"/>
      <c r="J1" s="37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31" ht="18.75">
      <c r="A2" s="38" t="s">
        <v>517</v>
      </c>
      <c r="B2" s="38"/>
      <c r="C2" s="38"/>
      <c r="D2" s="38"/>
      <c r="E2" s="38"/>
      <c r="F2" s="38"/>
      <c r="G2" s="38"/>
      <c r="H2" s="38"/>
      <c r="I2" s="38"/>
      <c r="J2" s="38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8" spans="1:31">
      <c r="D8" s="39" t="s">
        <v>581</v>
      </c>
      <c r="E8" s="26" t="s">
        <v>582</v>
      </c>
      <c r="F8" s="26" t="s">
        <v>583</v>
      </c>
      <c r="G8" s="26" t="s">
        <v>584</v>
      </c>
      <c r="H8" s="33" t="s">
        <v>109</v>
      </c>
    </row>
    <row r="9" spans="1:31">
      <c r="D9" s="40"/>
      <c r="E9" s="26"/>
      <c r="F9" s="26"/>
      <c r="G9" s="26"/>
      <c r="H9" s="33"/>
    </row>
    <row r="10" spans="1:31">
      <c r="D10" s="7" t="s">
        <v>585</v>
      </c>
      <c r="E10" s="7">
        <v>95</v>
      </c>
      <c r="F10" s="7">
        <f>E10-J10</f>
        <v>95</v>
      </c>
      <c r="G10" s="7">
        <v>12</v>
      </c>
      <c r="H10" s="9">
        <f t="shared" ref="H10:H14" si="0">G10/F10*100</f>
        <v>12.631578947368421</v>
      </c>
    </row>
    <row r="11" spans="1:31">
      <c r="D11" s="7" t="s">
        <v>586</v>
      </c>
      <c r="E11" s="7">
        <v>47</v>
      </c>
      <c r="F11" s="7">
        <f t="shared" ref="F11:F14" si="1">E11-J11</f>
        <v>47</v>
      </c>
      <c r="G11" s="7">
        <v>8</v>
      </c>
      <c r="H11" s="9">
        <f t="shared" si="0"/>
        <v>17.021276595744681</v>
      </c>
    </row>
    <row r="12" spans="1:31">
      <c r="D12" s="7" t="s">
        <v>587</v>
      </c>
      <c r="E12" s="7">
        <v>100</v>
      </c>
      <c r="F12" s="7">
        <f t="shared" si="1"/>
        <v>100</v>
      </c>
      <c r="G12" s="7">
        <v>8</v>
      </c>
      <c r="H12" s="9">
        <f t="shared" si="0"/>
        <v>8</v>
      </c>
    </row>
    <row r="13" spans="1:31">
      <c r="D13" s="7" t="s">
        <v>588</v>
      </c>
      <c r="E13" s="7">
        <v>84</v>
      </c>
      <c r="F13" s="7">
        <f t="shared" si="1"/>
        <v>84</v>
      </c>
      <c r="G13" s="7">
        <v>12</v>
      </c>
      <c r="H13" s="9">
        <f t="shared" si="0"/>
        <v>14.285714285714285</v>
      </c>
    </row>
    <row r="14" spans="1:31">
      <c r="D14" s="7" t="s">
        <v>589</v>
      </c>
      <c r="E14" s="7">
        <v>122</v>
      </c>
      <c r="F14" s="7">
        <f t="shared" si="1"/>
        <v>122</v>
      </c>
      <c r="G14" s="7">
        <v>29</v>
      </c>
      <c r="H14" s="9">
        <f t="shared" si="0"/>
        <v>23.770491803278688</v>
      </c>
    </row>
    <row r="15" spans="1:31">
      <c r="D15" s="7"/>
      <c r="E15" s="7">
        <f>SUM(E10:E14)</f>
        <v>448</v>
      </c>
      <c r="F15" s="7">
        <f t="shared" ref="F15:G15" si="2">SUM(F10:F14)</f>
        <v>448</v>
      </c>
      <c r="G15" s="7">
        <f t="shared" si="2"/>
        <v>69</v>
      </c>
      <c r="H15" s="7"/>
    </row>
    <row r="17" spans="4:6">
      <c r="D17" s="21" t="s">
        <v>590</v>
      </c>
      <c r="F17" s="22">
        <f>69/448*100</f>
        <v>15.401785714285715</v>
      </c>
    </row>
  </sheetData>
  <mergeCells count="7">
    <mergeCell ref="A1:J1"/>
    <mergeCell ref="A2:J2"/>
    <mergeCell ref="D8:D9"/>
    <mergeCell ref="E8:E9"/>
    <mergeCell ref="F8:F9"/>
    <mergeCell ref="G8:G9"/>
    <mergeCell ref="H8:H9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CIVIL</vt:lpstr>
      <vt:lpstr>EEE</vt:lpstr>
      <vt:lpstr>MECH</vt:lpstr>
      <vt:lpstr>ECE</vt:lpstr>
      <vt:lpstr>CSE</vt:lpstr>
      <vt:lpstr>Sheet3</vt:lpstr>
      <vt:lpstr>CIVIL!Print_Area</vt:lpstr>
      <vt:lpstr>EEE!Print_Area</vt:lpstr>
      <vt:lpstr>MECH!Print_Area</vt:lpstr>
      <vt:lpstr>Sheet3!Print_Area</vt:lpstr>
      <vt:lpstr>CIVIL!Print_Titles</vt:lpstr>
      <vt:lpstr>CSE!Print_Titles</vt:lpstr>
      <vt:lpstr>ECE!Print_Titles</vt:lpstr>
      <vt:lpstr>EEE!Print_Titles</vt:lpstr>
      <vt:lpstr>MECH!Print_Titles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2017-02-07T09:52:44Z</dcterms:modified>
</cp:coreProperties>
</file>